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codeName="Questa_cartella_di_lavoro" defaultThemeVersion="124226"/>
  <xr:revisionPtr revIDLastSave="0" documentId="13_ncr:1_{75395DCE-F346-4CAC-B5E8-F26F796B63B8}" xr6:coauthVersionLast="47" xr6:coauthVersionMax="47" xr10:uidLastSave="{00000000-0000-0000-0000-000000000000}"/>
  <bookViews>
    <workbookView xWindow="-108" yWindow="-108" windowWidth="23256" windowHeight="12576" tabRatio="995" firstSheet="8" activeTab="16" xr2:uid="{00000000-000D-0000-FFFF-FFFF00000000}"/>
  </bookViews>
  <sheets>
    <sheet name="Quadro riassuntivo" sheetId="13" r:id="rId1"/>
    <sheet name="Istruzioni" sheetId="29" r:id="rId2"/>
    <sheet name="Personale dipendente_reali" sheetId="10" r:id="rId3"/>
    <sheet name="Personale dipendente_standard" sheetId="28" r:id="rId4"/>
    <sheet name="Pers. collaborazione-occasion." sheetId="7" r:id="rId5"/>
    <sheet name="Somministrazione_costi reali" sheetId="30" r:id="rId6"/>
    <sheet name="Somministrazione_costi standard" sheetId="31" r:id="rId7"/>
    <sheet name="Personale in kind" sheetId="14" r:id="rId8"/>
    <sheet name="Missioni-trasferte" sheetId="20" r:id="rId9"/>
    <sheet name="Strumenti attrezzature" sheetId="1" r:id="rId10"/>
    <sheet name="Strumenti attrezzature in kind" sheetId="24" r:id="rId11"/>
    <sheet name="Materiali" sheetId="22" r:id="rId12"/>
    <sheet name="Immobili_locazione" sheetId="23" r:id="rId13"/>
    <sheet name="Immobili in kind" sheetId="27" r:id="rId14"/>
    <sheet name="Licenze e diritti di PI" sheetId="16" r:id="rId15"/>
    <sheet name="Servizi di consulenza" sheetId="17" r:id="rId16"/>
    <sheet name="Altri costi" sheetId="18" r:id="rId17"/>
  </sheets>
  <definedNames>
    <definedName name="_ftn1" localSheetId="8">'Missioni-trasferte'!#REF!</definedName>
    <definedName name="_ftn1" localSheetId="4">'Pers. collaborazione-occasion.'!#REF!</definedName>
    <definedName name="_ftn1" localSheetId="2">'Personale dipendente_reali'!#REF!</definedName>
    <definedName name="_ftn1" localSheetId="3">'Personale dipendente_standard'!#REF!</definedName>
    <definedName name="_ftn1" localSheetId="7">'Personale in kind'!#REF!</definedName>
    <definedName name="_ftn1" localSheetId="5">'Somministrazione_costi reali'!#REF!</definedName>
    <definedName name="_ftn1" localSheetId="6">'Somministrazione_costi standard'!#REF!</definedName>
    <definedName name="_ftnref1" localSheetId="8">'Missioni-trasferte'!#REF!</definedName>
    <definedName name="_ftnref1" localSheetId="4">'Pers. collaborazione-occasion.'!#REF!</definedName>
    <definedName name="_ftnref1" localSheetId="2">'Personale dipendente_reali'!#REF!</definedName>
    <definedName name="_ftnref1" localSheetId="3">'Personale dipendente_standard'!#REF!</definedName>
    <definedName name="_ftnref1" localSheetId="7">'Personale in kind'!#REF!</definedName>
    <definedName name="_ftnref1" localSheetId="5">'Somministrazione_costi reali'!#REF!</definedName>
    <definedName name="_ftnref1" localSheetId="6">'Somministrazione_costi standard'!#REF!</definedName>
    <definedName name="Anno_rendicontato" localSheetId="1">Istruzioni!#REF!</definedName>
    <definedName name="Anno_rendicontato">'Quadro riassuntivo'!$C$14</definedName>
    <definedName name="_xlnm.Print_Area" localSheetId="16">'Altri costi'!$B$3:$H$34</definedName>
    <definedName name="_xlnm.Print_Area" localSheetId="13">'Immobili in kind'!$B$3:$G$34</definedName>
    <definedName name="_xlnm.Print_Area" localSheetId="12">Immobili_locazione!$B$3:$H$34</definedName>
    <definedName name="_xlnm.Print_Area" localSheetId="1">Istruzioni!$A:$C</definedName>
    <definedName name="_xlnm.Print_Area" localSheetId="14">'Licenze e diritti di PI'!$B$3:$H$34</definedName>
    <definedName name="_xlnm.Print_Area" localSheetId="11">Materiali!$B$3:$I$34</definedName>
    <definedName name="_xlnm.Print_Area" localSheetId="8">'Missioni-trasferte'!$A$3:$H$26</definedName>
    <definedName name="_xlnm.Print_Area" localSheetId="4">'Pers. collaborazione-occasion.'!$A$3:$G$26</definedName>
    <definedName name="_xlnm.Print_Area" localSheetId="2">'Personale dipendente_reali'!$A:$F</definedName>
    <definedName name="_xlnm.Print_Area" localSheetId="7">'Personale in kind'!$A$3:$J$27</definedName>
    <definedName name="_xlnm.Print_Area" localSheetId="0">'Quadro riassuntivo'!$A:$F</definedName>
    <definedName name="_xlnm.Print_Area" localSheetId="15">'Servizi di consulenza'!$B$3:$I$34</definedName>
    <definedName name="_xlnm.Print_Area" localSheetId="9">'Strumenti attrezzature'!$B$3:$H$35</definedName>
    <definedName name="_xlnm.Print_Area" localSheetId="10">'Strumenti attrezzature in kind'!$B$3:$G$34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13" l="1"/>
  <c r="C28" i="13"/>
  <c r="C26" i="13"/>
  <c r="B17" i="13"/>
  <c r="J17" i="14"/>
  <c r="J3" i="14" s="1"/>
  <c r="C38" i="13" s="1"/>
  <c r="H3" i="27"/>
  <c r="C31" i="13" s="1"/>
  <c r="C35" i="13"/>
  <c r="C34" i="13"/>
  <c r="C33" i="13"/>
  <c r="C32" i="13"/>
  <c r="C29" i="13"/>
  <c r="C27" i="13"/>
  <c r="C24" i="13"/>
  <c r="C22" i="13"/>
  <c r="C21" i="13"/>
  <c r="C20" i="13"/>
  <c r="C19" i="13"/>
  <c r="C18" i="13"/>
  <c r="B37" i="13"/>
  <c r="B43" i="13"/>
  <c r="C58" i="13"/>
  <c r="C52" i="13"/>
  <c r="C40" i="13" l="1"/>
  <c r="C23" i="13"/>
  <c r="C25" i="13" s="1"/>
  <c r="C51" i="13" l="1"/>
  <c r="C57" i="13" l="1"/>
  <c r="C56" i="13"/>
  <c r="C55" i="13"/>
  <c r="C54" i="13"/>
  <c r="C53" i="13"/>
  <c r="C49" i="13"/>
  <c r="C48" i="13"/>
  <c r="C47" i="13"/>
  <c r="C46" i="13"/>
  <c r="C45" i="13"/>
  <c r="C44" i="13"/>
  <c r="I3" i="10"/>
  <c r="I24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J3" i="18"/>
  <c r="K3" i="17"/>
  <c r="J3" i="23"/>
  <c r="K3" i="22"/>
  <c r="H3" i="24"/>
  <c r="H3" i="20"/>
  <c r="E11" i="31"/>
  <c r="I3" i="30"/>
  <c r="G3" i="7"/>
  <c r="E11" i="28"/>
  <c r="G23" i="7"/>
  <c r="A3" i="30"/>
  <c r="A3" i="7"/>
  <c r="A3" i="10"/>
  <c r="I23" i="30"/>
  <c r="I22" i="30"/>
  <c r="I21" i="30"/>
  <c r="I20" i="30"/>
  <c r="I19" i="30"/>
  <c r="I18" i="30"/>
  <c r="I17" i="30"/>
  <c r="I16" i="30"/>
  <c r="I15" i="30"/>
  <c r="I14" i="30"/>
  <c r="I13" i="30"/>
  <c r="I12" i="30"/>
  <c r="I11" i="30"/>
  <c r="I10" i="30"/>
  <c r="I9" i="30"/>
  <c r="I8" i="30"/>
  <c r="I7" i="30"/>
  <c r="I6" i="30"/>
  <c r="P3" i="30"/>
  <c r="O3" i="30"/>
  <c r="N3" i="30"/>
  <c r="P3" i="10"/>
  <c r="O3" i="10"/>
  <c r="N3" i="10"/>
  <c r="A3" i="31"/>
  <c r="E8" i="31"/>
  <c r="D11" i="31"/>
  <c r="B11" i="31"/>
  <c r="C10" i="31"/>
  <c r="E10" i="31" s="1"/>
  <c r="C9" i="31"/>
  <c r="E9" i="31" s="1"/>
  <c r="C8" i="31"/>
  <c r="C39" i="13" l="1"/>
  <c r="C41" i="13" s="1"/>
  <c r="C50" i="13"/>
  <c r="I24" i="30"/>
  <c r="D21" i="1"/>
  <c r="D22" i="1"/>
  <c r="J6" i="14"/>
  <c r="H23" i="1"/>
  <c r="I23" i="1"/>
  <c r="J23" i="1"/>
  <c r="H23" i="27"/>
  <c r="A3" i="28"/>
  <c r="A3" i="27" l="1"/>
  <c r="A3" i="23"/>
  <c r="I23" i="16"/>
  <c r="H23" i="16"/>
  <c r="J23" i="16"/>
  <c r="J23" i="23"/>
  <c r="K23" i="22"/>
  <c r="H23" i="24"/>
  <c r="H24" i="20"/>
  <c r="I23" i="18"/>
  <c r="J23" i="17"/>
  <c r="I23" i="23"/>
  <c r="J23" i="22"/>
  <c r="I23" i="22"/>
  <c r="K8" i="1"/>
  <c r="K9" i="1"/>
  <c r="K10" i="1"/>
  <c r="K11" i="1"/>
  <c r="K16" i="1"/>
  <c r="K17" i="1"/>
  <c r="K18" i="1"/>
  <c r="K19" i="1"/>
  <c r="K6" i="1"/>
  <c r="K7" i="1"/>
  <c r="K12" i="1"/>
  <c r="K13" i="1"/>
  <c r="K14" i="1"/>
  <c r="K15" i="1"/>
  <c r="K20" i="1"/>
  <c r="K21" i="1"/>
  <c r="K22" i="1"/>
  <c r="K25" i="1"/>
  <c r="K5" i="1" l="1"/>
  <c r="D11" i="28" l="1"/>
  <c r="B11" i="28"/>
  <c r="C10" i="28"/>
  <c r="E10" i="28" s="1"/>
  <c r="C9" i="28"/>
  <c r="E9" i="28" s="1"/>
  <c r="C8" i="28"/>
  <c r="E8" i="28" s="1"/>
  <c r="A3" i="14"/>
  <c r="A3" i="18"/>
  <c r="A3" i="24"/>
  <c r="D5" i="24"/>
  <c r="D6" i="24"/>
  <c r="D7" i="24"/>
  <c r="D8" i="24"/>
  <c r="D9" i="24"/>
  <c r="D10" i="24"/>
  <c r="D11" i="24"/>
  <c r="D12" i="24"/>
  <c r="D13" i="24"/>
  <c r="D14" i="24"/>
  <c r="D15" i="24"/>
  <c r="D16" i="24"/>
  <c r="D17" i="24"/>
  <c r="D18" i="24"/>
  <c r="D19" i="24"/>
  <c r="D20" i="24"/>
  <c r="D21" i="24"/>
  <c r="D22" i="24"/>
  <c r="D5" i="23" l="1"/>
  <c r="D22" i="27"/>
  <c r="D21" i="27"/>
  <c r="D20" i="27"/>
  <c r="D19" i="27"/>
  <c r="D18" i="27"/>
  <c r="D17" i="27"/>
  <c r="D16" i="27"/>
  <c r="D15" i="27"/>
  <c r="D14" i="27"/>
  <c r="D13" i="27"/>
  <c r="D12" i="27"/>
  <c r="D11" i="27"/>
  <c r="D10" i="27"/>
  <c r="D9" i="27"/>
  <c r="D8" i="27"/>
  <c r="D7" i="27"/>
  <c r="D6" i="27"/>
  <c r="D5" i="27"/>
  <c r="I3" i="24" l="1"/>
  <c r="A3" i="22" l="1"/>
  <c r="K24" i="23"/>
  <c r="H23" i="23"/>
  <c r="K22" i="23"/>
  <c r="D22" i="23"/>
  <c r="K21" i="23"/>
  <c r="D21" i="23"/>
  <c r="K20" i="23"/>
  <c r="D20" i="23"/>
  <c r="K19" i="23"/>
  <c r="D19" i="23"/>
  <c r="K18" i="23"/>
  <c r="D18" i="23"/>
  <c r="K17" i="23"/>
  <c r="D17" i="23"/>
  <c r="K16" i="23"/>
  <c r="D16" i="23"/>
  <c r="K15" i="23"/>
  <c r="D15" i="23"/>
  <c r="K14" i="23"/>
  <c r="D14" i="23"/>
  <c r="K13" i="23"/>
  <c r="D13" i="23"/>
  <c r="K12" i="23"/>
  <c r="D12" i="23"/>
  <c r="K11" i="23"/>
  <c r="D11" i="23"/>
  <c r="K10" i="23"/>
  <c r="D10" i="23"/>
  <c r="K9" i="23"/>
  <c r="D9" i="23"/>
  <c r="K8" i="23"/>
  <c r="D8" i="23"/>
  <c r="K7" i="23"/>
  <c r="D7" i="23"/>
  <c r="K6" i="23"/>
  <c r="D6" i="23"/>
  <c r="K5" i="23"/>
  <c r="P4" i="23"/>
  <c r="O4" i="23"/>
  <c r="N4" i="23"/>
  <c r="P3" i="23"/>
  <c r="O3" i="23"/>
  <c r="N3" i="23"/>
  <c r="L24" i="22"/>
  <c r="L22" i="22"/>
  <c r="E22" i="22"/>
  <c r="L21" i="22"/>
  <c r="E21" i="22"/>
  <c r="L20" i="22"/>
  <c r="E20" i="22"/>
  <c r="L19" i="22"/>
  <c r="E19" i="22"/>
  <c r="L18" i="22"/>
  <c r="E18" i="22"/>
  <c r="L17" i="22"/>
  <c r="E17" i="22"/>
  <c r="L16" i="22"/>
  <c r="E16" i="22"/>
  <c r="L15" i="22"/>
  <c r="E15" i="22"/>
  <c r="L14" i="22"/>
  <c r="E14" i="22"/>
  <c r="L13" i="22"/>
  <c r="E13" i="22"/>
  <c r="L12" i="22"/>
  <c r="E12" i="22"/>
  <c r="L11" i="22"/>
  <c r="E11" i="22"/>
  <c r="L10" i="22"/>
  <c r="E10" i="22"/>
  <c r="L9" i="22"/>
  <c r="E9" i="22"/>
  <c r="L8" i="22"/>
  <c r="E8" i="22"/>
  <c r="L7" i="22"/>
  <c r="E7" i="22"/>
  <c r="L6" i="22"/>
  <c r="E6" i="22"/>
  <c r="L5" i="22"/>
  <c r="E5" i="22"/>
  <c r="Q4" i="22"/>
  <c r="P4" i="22"/>
  <c r="O4" i="22"/>
  <c r="Q3" i="22"/>
  <c r="P3" i="22"/>
  <c r="O3" i="22"/>
  <c r="H23" i="18"/>
  <c r="J23" i="18"/>
  <c r="K23" i="23" l="1"/>
  <c r="K3" i="23" s="1"/>
  <c r="O5" i="23"/>
  <c r="P5" i="23"/>
  <c r="P5" i="22"/>
  <c r="Q5" i="22"/>
  <c r="L23" i="22"/>
  <c r="L3" i="22" s="1"/>
  <c r="N5" i="23"/>
  <c r="O5" i="22"/>
  <c r="J7" i="14"/>
  <c r="J8" i="14"/>
  <c r="J9" i="14"/>
  <c r="J10" i="14"/>
  <c r="J11" i="14"/>
  <c r="J12" i="14"/>
  <c r="J13" i="14"/>
  <c r="J14" i="14"/>
  <c r="J15" i="14"/>
  <c r="J16" i="14"/>
  <c r="J18" i="14"/>
  <c r="J19" i="14"/>
  <c r="J20" i="14"/>
  <c r="J21" i="14"/>
  <c r="J22" i="14"/>
  <c r="J23" i="14"/>
  <c r="J24" i="14" l="1"/>
  <c r="P4" i="17"/>
  <c r="O4" i="17"/>
  <c r="N4" i="17"/>
  <c r="P3" i="17"/>
  <c r="N3" i="17"/>
  <c r="O4" i="16"/>
  <c r="N4" i="16"/>
  <c r="M4" i="16"/>
  <c r="N3" i="18"/>
  <c r="P4" i="18"/>
  <c r="O4" i="18"/>
  <c r="N4" i="18"/>
  <c r="P3" i="18"/>
  <c r="O3" i="18"/>
  <c r="O3" i="17"/>
  <c r="M3" i="16"/>
  <c r="O3" i="16"/>
  <c r="N3" i="16"/>
  <c r="N4" i="1"/>
  <c r="P4" i="1"/>
  <c r="O4" i="1"/>
  <c r="P3" i="1"/>
  <c r="O3" i="1"/>
  <c r="N3" i="1"/>
  <c r="O3" i="20"/>
  <c r="N3" i="20"/>
  <c r="M3" i="20"/>
  <c r="Q3" i="14"/>
  <c r="P3" i="14"/>
  <c r="O3" i="14"/>
  <c r="N3" i="7"/>
  <c r="M3" i="7"/>
  <c r="L3" i="7"/>
  <c r="O5" i="18" l="1"/>
  <c r="N5" i="18"/>
  <c r="N5" i="1"/>
  <c r="P5" i="1"/>
  <c r="O5" i="1"/>
  <c r="P5" i="18"/>
  <c r="N5" i="16"/>
  <c r="O5" i="16"/>
  <c r="P5" i="17"/>
  <c r="O5" i="17"/>
  <c r="N5" i="17"/>
  <c r="M5" i="16"/>
  <c r="A3" i="20"/>
  <c r="A3" i="17"/>
  <c r="A3" i="16"/>
  <c r="A3" i="1"/>
  <c r="K24" i="18" l="1"/>
  <c r="K23" i="18"/>
  <c r="K22" i="18"/>
  <c r="D22" i="18"/>
  <c r="K21" i="18"/>
  <c r="D21" i="18"/>
  <c r="K20" i="18"/>
  <c r="D20" i="18"/>
  <c r="K19" i="18"/>
  <c r="D19" i="18"/>
  <c r="K18" i="18"/>
  <c r="D18" i="18"/>
  <c r="K17" i="18"/>
  <c r="D17" i="18"/>
  <c r="K16" i="18"/>
  <c r="D16" i="18"/>
  <c r="K15" i="18"/>
  <c r="D15" i="18"/>
  <c r="K14" i="18"/>
  <c r="D14" i="18"/>
  <c r="K13" i="18"/>
  <c r="D13" i="18"/>
  <c r="K12" i="18"/>
  <c r="D12" i="18"/>
  <c r="K11" i="18"/>
  <c r="D11" i="18"/>
  <c r="K10" i="18"/>
  <c r="D10" i="18"/>
  <c r="K9" i="18"/>
  <c r="D9" i="18"/>
  <c r="K8" i="18"/>
  <c r="D8" i="18"/>
  <c r="K7" i="18"/>
  <c r="D7" i="18"/>
  <c r="K6" i="18"/>
  <c r="D6" i="18"/>
  <c r="K5" i="18"/>
  <c r="D5" i="18"/>
  <c r="L24" i="17"/>
  <c r="K23" i="17"/>
  <c r="I23" i="17"/>
  <c r="L22" i="17"/>
  <c r="D22" i="17"/>
  <c r="L21" i="17"/>
  <c r="D21" i="17"/>
  <c r="L20" i="17"/>
  <c r="D20" i="17"/>
  <c r="L19" i="17"/>
  <c r="D19" i="17"/>
  <c r="L18" i="17"/>
  <c r="D18" i="17"/>
  <c r="L17" i="17"/>
  <c r="D17" i="17"/>
  <c r="L16" i="17"/>
  <c r="D16" i="17"/>
  <c r="L15" i="17"/>
  <c r="D15" i="17"/>
  <c r="L14" i="17"/>
  <c r="D14" i="17"/>
  <c r="L13" i="17"/>
  <c r="D13" i="17"/>
  <c r="L12" i="17"/>
  <c r="D12" i="17"/>
  <c r="L11" i="17"/>
  <c r="D11" i="17"/>
  <c r="L10" i="17"/>
  <c r="D10" i="17"/>
  <c r="L9" i="17"/>
  <c r="D9" i="17"/>
  <c r="L8" i="17"/>
  <c r="D8" i="17"/>
  <c r="L7" i="17"/>
  <c r="D7" i="17"/>
  <c r="L6" i="17"/>
  <c r="D6" i="17"/>
  <c r="L5" i="17"/>
  <c r="D5" i="17"/>
  <c r="K24" i="16"/>
  <c r="K22" i="16"/>
  <c r="D22" i="16"/>
  <c r="K21" i="16"/>
  <c r="D21" i="16"/>
  <c r="K20" i="16"/>
  <c r="D20" i="16"/>
  <c r="K19" i="16"/>
  <c r="D19" i="16"/>
  <c r="K18" i="16"/>
  <c r="D18" i="16"/>
  <c r="K17" i="16"/>
  <c r="D17" i="16"/>
  <c r="K16" i="16"/>
  <c r="D16" i="16"/>
  <c r="K15" i="16"/>
  <c r="D15" i="16"/>
  <c r="K14" i="16"/>
  <c r="D14" i="16"/>
  <c r="K13" i="16"/>
  <c r="D13" i="16"/>
  <c r="K12" i="16"/>
  <c r="D12" i="16"/>
  <c r="K11" i="16"/>
  <c r="D11" i="16"/>
  <c r="K10" i="16"/>
  <c r="D10" i="16"/>
  <c r="K9" i="16"/>
  <c r="D9" i="16"/>
  <c r="K8" i="16"/>
  <c r="D8" i="16"/>
  <c r="K7" i="16"/>
  <c r="D7" i="16"/>
  <c r="K6" i="16"/>
  <c r="D6" i="16"/>
  <c r="K5" i="16"/>
  <c r="D5" i="16"/>
  <c r="L23" i="17" l="1"/>
  <c r="L3" i="17" s="1"/>
  <c r="K3" i="18"/>
  <c r="K23" i="16"/>
  <c r="K3" i="16" s="1"/>
  <c r="J3" i="16" s="1"/>
  <c r="K23" i="1" l="1"/>
  <c r="K3" i="1" s="1"/>
  <c r="J3" i="1" s="1"/>
  <c r="D20" i="1" l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<sst xmlns="http://schemas.openxmlformats.org/spreadsheetml/2006/main" count="295" uniqueCount="150">
  <si>
    <t>ANAGRAFICA</t>
  </si>
  <si>
    <t>Missione</t>
  </si>
  <si>
    <t xml:space="preserve">Missione 4 </t>
  </si>
  <si>
    <t>Componente</t>
  </si>
  <si>
    <t xml:space="preserve">Componente 2 </t>
  </si>
  <si>
    <t>Investimento</t>
  </si>
  <si>
    <t>Investimento 2.3 -</t>
  </si>
  <si>
    <t>CUP</t>
  </si>
  <si>
    <t>Denominazione dell'Impresa (nel caso di progetti di innovazione)</t>
  </si>
  <si>
    <t>Linea di intervento</t>
  </si>
  <si>
    <t>Anno di riferimento della rendicontazione:</t>
  </si>
  <si>
    <t>Semestre:</t>
  </si>
  <si>
    <t>PERSONALE DIPENDENTE (COSTI REALI)*</t>
  </si>
  <si>
    <t>PERSONALE DIPENDENTE (COSTI STANDARD)</t>
  </si>
  <si>
    <t>PERSONALE IN KIND</t>
  </si>
  <si>
    <t>COSTO DEL PERSONALE (TOTALE)</t>
  </si>
  <si>
    <t>MISSIONI-TRASFERTE</t>
  </si>
  <si>
    <t>STRUMENTAZIONI E ATTREZZATURE</t>
  </si>
  <si>
    <t>STRUMENTAZIONI E ATTREZZATURE IN KIND</t>
  </si>
  <si>
    <t>MATERIALI</t>
  </si>
  <si>
    <t>IMMOBILI (LOCAZIONE)</t>
  </si>
  <si>
    <t>IMMOBILI IN KIND</t>
  </si>
  <si>
    <t>LICENZE / PROPRIETA' INTELLETTUALE</t>
  </si>
  <si>
    <t>SERVIZI DI CONSULENZA</t>
  </si>
  <si>
    <t>ALTRI COSTI</t>
  </si>
  <si>
    <t>TOTALE</t>
  </si>
  <si>
    <t>1.  gli importi indicati nel presente rendiconto sono conformi alle risultanze contabili aziendali</t>
  </si>
  <si>
    <r>
      <t xml:space="preserve">2.  il costo del personale dipendente è determinato secondo i criteri indicati nel </t>
    </r>
    <r>
      <rPr>
        <b/>
        <sz val="12"/>
        <rFont val="Calibri"/>
        <family val="2"/>
        <scheme val="minor"/>
      </rPr>
      <t>Manuale di rendicontazione per i Soggetti attuatori approvato dal MIMIT con _________ del________________</t>
    </r>
  </si>
  <si>
    <r>
      <t>3.  per i costi/spese esposti nel presente rendiconto</t>
    </r>
    <r>
      <rPr>
        <b/>
        <u/>
        <sz val="12"/>
        <rFont val="Calibri"/>
        <family val="2"/>
        <scheme val="minor"/>
      </rPr>
      <t xml:space="preserve"> non sono stati ottenuti altri contributi o finanziamenti, nazionali o comunitari</t>
    </r>
    <r>
      <rPr>
        <sz val="12"/>
        <rFont val="Calibri"/>
        <family val="2"/>
        <scheme val="minor"/>
      </rPr>
      <t xml:space="preserve"> nel rispetto delle disposizioni relative al divieto del doppio finanziamento.</t>
    </r>
  </si>
  <si>
    <r>
      <t xml:space="preserve">4.  i costi indicati nel presente rendiconto  sono stati imputati in base a quanto stabilito nel </t>
    </r>
    <r>
      <rPr>
        <b/>
        <sz val="12"/>
        <rFont val="Calibri"/>
        <family val="2"/>
        <scheme val="minor"/>
      </rPr>
      <t>Manuale di rendicontazione per i Soggetti attuatori</t>
    </r>
    <r>
      <rPr>
        <sz val="12"/>
        <rFont val="Calibri"/>
        <family val="2"/>
        <scheme val="minor"/>
      </rPr>
      <t xml:space="preserve">  </t>
    </r>
    <r>
      <rPr>
        <b/>
        <sz val="12"/>
        <rFont val="Calibri"/>
        <family val="2"/>
        <scheme val="minor"/>
      </rPr>
      <t>approvato dal MIMIT con _________ del________________</t>
    </r>
  </si>
  <si>
    <t>Luogo e data</t>
  </si>
  <si>
    <t>Firma Legale rappresentante</t>
  </si>
  <si>
    <t>- E' obbligatorio scegliere UNA SOLA delle due modalità di calcolo dei costi, reali o standard
- Nel caso si optasse per i costi standard è obbligatorio utilizzare le tabelle fornite nel Manuale di rendicontazione per i Soggetti attuatori approvato dal MIMIT con _________ del________________</t>
  </si>
  <si>
    <t>Nel caso della linea di finanziamento "Servizi", compilare la colonna "Tipo di attività" con il rifermento specifico al servizio per il quale è stata effettuta la spesa, come da cronoprogramma</t>
  </si>
  <si>
    <t>Servizio 1: Audit Tecnico, Valutazione Maturità Tecnologica (Assessment)</t>
  </si>
  <si>
    <t>Servizio 2: Prova prima dell'investimento (test before invest)</t>
  </si>
  <si>
    <t>Servizio 3: Formazione</t>
  </si>
  <si>
    <t>Servizio 4: Consulenza su accesso ai finanziamenti</t>
  </si>
  <si>
    <t>Servizio 5: Consulenza su innovazione tecnologica di processo e di prodotto, networking e sensibilizzazione</t>
  </si>
  <si>
    <t xml:space="preserve">Servizio 6: Progettazione dell'intervento di innovazione </t>
  </si>
  <si>
    <t>Servizio 7: Consulenza su protezione prioprietà intellettuale</t>
  </si>
  <si>
    <t>Personale dipendente</t>
  </si>
  <si>
    <t>Numero dipendenti</t>
  </si>
  <si>
    <t>Numero ore lavorate</t>
  </si>
  <si>
    <t>Costo delle ore lavorate</t>
  </si>
  <si>
    <t>Indicare il numero dei dipendenti del Centro di trasferimento tecnologico</t>
  </si>
  <si>
    <t>Campo calcolato automaticamente</t>
  </si>
  <si>
    <t>Costo orario standard</t>
  </si>
  <si>
    <t>Indicare la sommatoria delle ore di lavoro effettivamente dedicate nel periodo di riferimento al progetto dai dipendenti di cui alla colonna B</t>
  </si>
  <si>
    <t>Fascia ALTA</t>
  </si>
  <si>
    <t>Fascia MEDIA</t>
  </si>
  <si>
    <t>Fascia BASSA</t>
  </si>
  <si>
    <t>Totale</t>
  </si>
  <si>
    <t>Cognome e Nome</t>
  </si>
  <si>
    <t xml:space="preserve">Estremi contratto / convenzione </t>
  </si>
  <si>
    <t>Oggetto del contratto / descrizione della prestazione</t>
  </si>
  <si>
    <t>Tipologia di contratto
(es. contratto di co.co.co)</t>
  </si>
  <si>
    <t>data di inizio/fine contratto</t>
  </si>
  <si>
    <t xml:space="preserve">Tipo di attività </t>
  </si>
  <si>
    <t>Importo €</t>
  </si>
  <si>
    <t>Orientamento</t>
  </si>
  <si>
    <t>Formazione</t>
  </si>
  <si>
    <t>Gestione progetti di innovazione</t>
  </si>
  <si>
    <r>
      <rPr>
        <b/>
        <sz val="8"/>
        <color rgb="FFFF0000"/>
        <rFont val="Calibri"/>
        <family val="2"/>
        <scheme val="minor"/>
      </rPr>
      <t>*</t>
    </r>
    <r>
      <rPr>
        <b/>
        <sz val="8"/>
        <color rgb="FF000000"/>
        <rFont val="Calibri"/>
        <family val="2"/>
        <scheme val="minor"/>
      </rPr>
      <t xml:space="preserve"> Per ciascun rigo viene generato automaticamente il prodotto dei dati delle due ultime colonne.</t>
    </r>
  </si>
  <si>
    <r>
      <t xml:space="preserve">Livello inquadramento </t>
    </r>
    <r>
      <rPr>
        <sz val="8"/>
        <color theme="1"/>
        <rFont val="Calibri"/>
        <family val="2"/>
        <scheme val="minor"/>
      </rPr>
      <t>(Dirigente/Prof. ordinario/dirigente di ricerca ecc.;  Quadro/Prof. Associato/Ricercatore-tecnologo III liv.; ecc)</t>
    </r>
  </si>
  <si>
    <t>Soggetto Partner titolare del rapporto</t>
  </si>
  <si>
    <r>
      <rPr>
        <b/>
        <sz val="9"/>
        <rFont val="Calibri"/>
        <family val="2"/>
        <scheme val="minor"/>
      </rPr>
      <t>Tipologia di contratto</t>
    </r>
    <r>
      <rPr>
        <b/>
        <sz val="8"/>
        <rFont val="Calibri"/>
        <family val="2"/>
        <scheme val="minor"/>
      </rPr>
      <t xml:space="preserve">
</t>
    </r>
    <r>
      <rPr>
        <sz val="8"/>
        <rFont val="Calibri"/>
        <family val="2"/>
        <scheme val="minor"/>
      </rPr>
      <t>(contratto a tempo indeterminato / contratto a tempo determinato)</t>
    </r>
  </si>
  <si>
    <t>Numero di ore lavorate</t>
  </si>
  <si>
    <r>
      <t xml:space="preserve">Costo orario / costo standard  
</t>
    </r>
    <r>
      <rPr>
        <sz val="8"/>
        <color theme="1"/>
        <rFont val="Calibri"/>
        <family val="2"/>
        <scheme val="minor"/>
      </rPr>
      <t>(indicare il costo orario effettivo o nel caso del costo standard il costo standard applicato)</t>
    </r>
  </si>
  <si>
    <r>
      <rPr>
        <b/>
        <sz val="8"/>
        <color rgb="FF000000"/>
        <rFont val="Calibri"/>
        <family val="2"/>
      </rPr>
      <t xml:space="preserve">Soggetto Partner titolare del rapporto </t>
    </r>
    <r>
      <rPr>
        <sz val="8"/>
        <color rgb="FF000000"/>
        <rFont val="Calibri"/>
        <family val="2"/>
      </rPr>
      <t>(indicare "</t>
    </r>
    <r>
      <rPr>
        <sz val="8"/>
        <color rgb="FFFF0000"/>
        <rFont val="Calibri"/>
        <family val="2"/>
      </rPr>
      <t>CdC</t>
    </r>
    <r>
      <rPr>
        <sz val="8"/>
        <color rgb="FF000000"/>
        <rFont val="Calibri"/>
        <family val="2"/>
      </rPr>
      <t>" nel caso di dipendente del Centro di trasferimento tecnologico)</t>
    </r>
  </si>
  <si>
    <t>Luogo della missione / trasferta</t>
  </si>
  <si>
    <r>
      <rPr>
        <b/>
        <sz val="8"/>
        <rFont val="Calibri"/>
        <family val="2"/>
        <scheme val="minor"/>
      </rPr>
      <t xml:space="preserve">Tipologia di costi coperti </t>
    </r>
    <r>
      <rPr>
        <b/>
        <sz val="8"/>
        <color theme="1"/>
        <rFont val="Calibri"/>
        <family val="2"/>
        <scheme val="minor"/>
      </rPr>
      <t xml:space="preserve">
</t>
    </r>
    <r>
      <rPr>
        <sz val="8"/>
        <color theme="1"/>
        <rFont val="Calibri"/>
        <family val="2"/>
        <scheme val="minor"/>
      </rPr>
      <t>(vitto, alloggio, viaggio mezzo pubblico, viaggio mezzo privato)</t>
    </r>
  </si>
  <si>
    <t xml:space="preserve">Estremi del giustificativo </t>
  </si>
  <si>
    <t>Tipo di attività svolta</t>
  </si>
  <si>
    <t>Numero fattura</t>
  </si>
  <si>
    <t>Data fattura</t>
  </si>
  <si>
    <t>Anno di competenza</t>
  </si>
  <si>
    <r>
      <t xml:space="preserve">Fornitore </t>
    </r>
    <r>
      <rPr>
        <b/>
        <sz val="8"/>
        <color rgb="FFFF0000"/>
        <rFont val="Calibri"/>
        <family val="2"/>
        <scheme val="minor"/>
      </rPr>
      <t>(*)</t>
    </r>
  </si>
  <si>
    <t>Descrizione del bene acquistato/in leasing</t>
  </si>
  <si>
    <t>Tipo di attività</t>
  </si>
  <si>
    <r>
      <t xml:space="preserve">Importo </t>
    </r>
    <r>
      <rPr>
        <b/>
        <sz val="8"/>
        <color rgb="FFFF0000"/>
        <rFont val="Calibri"/>
        <family val="2"/>
        <scheme val="minor"/>
      </rPr>
      <t xml:space="preserve">(**) </t>
    </r>
    <r>
      <rPr>
        <b/>
        <sz val="8"/>
        <color rgb="FF000000"/>
        <rFont val="Calibri"/>
        <family val="2"/>
        <scheme val="minor"/>
      </rPr>
      <t xml:space="preserve">al netto IVA se detraibile €  </t>
    </r>
  </si>
  <si>
    <t>IVA</t>
  </si>
  <si>
    <r>
      <t xml:space="preserve">Importo </t>
    </r>
    <r>
      <rPr>
        <b/>
        <sz val="8"/>
        <color rgb="FFFF0000"/>
        <rFont val="Calibri"/>
        <family val="2"/>
        <scheme val="minor"/>
      </rPr>
      <t>(**)</t>
    </r>
    <r>
      <rPr>
        <b/>
        <sz val="8"/>
        <color rgb="FF000000"/>
        <rFont val="Calibri"/>
        <family val="2"/>
        <scheme val="minor"/>
      </rPr>
      <t xml:space="preserve"> inclusa IVA se non detraibile €  </t>
    </r>
  </si>
  <si>
    <t>Fattura</t>
  </si>
  <si>
    <t>Perizia</t>
  </si>
  <si>
    <r>
      <rPr>
        <sz val="8"/>
        <color rgb="FFFF0000"/>
        <rFont val="Calibri"/>
        <family val="2"/>
        <scheme val="minor"/>
      </rPr>
      <t>(*)</t>
    </r>
    <r>
      <rPr>
        <sz val="8"/>
        <color rgb="FF000000"/>
        <rFont val="Calibri"/>
        <family val="2"/>
        <scheme val="minor"/>
      </rPr>
      <t xml:space="preserve"> Indicare la ragione sociale / il numero di Codice Fiscale</t>
    </r>
  </si>
  <si>
    <r>
      <rPr>
        <sz val="8"/>
        <color rgb="FFFF0000"/>
        <rFont val="Calibri"/>
        <family val="2"/>
        <scheme val="minor"/>
      </rPr>
      <t>(**)</t>
    </r>
    <r>
      <rPr>
        <sz val="8"/>
        <color theme="1"/>
        <rFont val="Calibri"/>
        <family val="2"/>
        <scheme val="minor"/>
      </rPr>
      <t>In caso di ammortamento, l'importo deve essere calcolato utilizzando la formula indicata nel manuale e relativamente al periodo di rendicontazione in questione</t>
    </r>
  </si>
  <si>
    <t>Conf. in kind 
(n. progressivo)</t>
  </si>
  <si>
    <t>Rif. perizia</t>
  </si>
  <si>
    <t>Data perizia</t>
  </si>
  <si>
    <t>Descrizione del bene in Kind</t>
  </si>
  <si>
    <t xml:space="preserve">Importo €  </t>
  </si>
  <si>
    <r>
      <rPr>
        <sz val="8"/>
        <color rgb="FFFF0000"/>
        <rFont val="Calibri"/>
        <family val="2"/>
        <scheme val="minor"/>
      </rPr>
      <t xml:space="preserve">(*) </t>
    </r>
    <r>
      <rPr>
        <sz val="8"/>
        <color rgb="FF000000"/>
        <rFont val="Calibri"/>
        <family val="2"/>
        <scheme val="minor"/>
      </rPr>
      <t>Indicare la ragione sociale del partner/affiliato</t>
    </r>
  </si>
  <si>
    <t>Acquisto 
(n progressivo)</t>
  </si>
  <si>
    <t>Bolle di prelievo da magazzino, con espressa indicazione del progetto, firmate per consegna e ricevuta;</t>
  </si>
  <si>
    <r>
      <t xml:space="preserve">Fornitore </t>
    </r>
    <r>
      <rPr>
        <b/>
        <sz val="8"/>
        <color rgb="FFFF0000"/>
        <rFont val="Calibri"/>
        <family val="2"/>
        <scheme val="minor"/>
      </rPr>
      <t>*</t>
    </r>
  </si>
  <si>
    <t>Descrizione del materiale acquistato</t>
  </si>
  <si>
    <t xml:space="preserve">Importo al netto IVA se detraibile €  </t>
  </si>
  <si>
    <t xml:space="preserve">Importo inclusa IVA se non detraibile €  </t>
  </si>
  <si>
    <r>
      <rPr>
        <sz val="8"/>
        <color rgb="FFFF0000"/>
        <rFont val="Calibri"/>
        <family val="2"/>
        <scheme val="minor"/>
      </rPr>
      <t xml:space="preserve">(*) </t>
    </r>
    <r>
      <rPr>
        <sz val="8"/>
        <rFont val="Calibri"/>
        <family val="2"/>
        <scheme val="minor"/>
      </rPr>
      <t>Indicare la ragione sociale; IVA/ il numero di Codice Fiscale</t>
    </r>
  </si>
  <si>
    <t>Locazione 
(n. progressivo)</t>
  </si>
  <si>
    <t>Contratto locazione</t>
  </si>
  <si>
    <t>Data contratto locazione</t>
  </si>
  <si>
    <r>
      <t>Fornitore</t>
    </r>
    <r>
      <rPr>
        <b/>
        <sz val="8"/>
        <color rgb="FFFF0000"/>
        <rFont val="Calibri"/>
        <family val="2"/>
        <scheme val="minor"/>
      </rPr>
      <t xml:space="preserve"> *</t>
    </r>
  </si>
  <si>
    <t>Descrizione dell'immobile affittato</t>
  </si>
  <si>
    <r>
      <t>Importo al netto IVA</t>
    </r>
    <r>
      <rPr>
        <b/>
        <sz val="8"/>
        <color rgb="FFFF0000"/>
        <rFont val="Calibri"/>
        <family val="2"/>
        <scheme val="minor"/>
      </rPr>
      <t xml:space="preserve"> </t>
    </r>
    <r>
      <rPr>
        <b/>
        <sz val="8"/>
        <color rgb="FF000000"/>
        <rFont val="Calibri"/>
        <family val="2"/>
        <scheme val="minor"/>
      </rPr>
      <t xml:space="preserve">se detraibile €  </t>
    </r>
  </si>
  <si>
    <r>
      <rPr>
        <sz val="8"/>
        <color rgb="FFFF0000"/>
        <rFont val="Calibri"/>
        <family val="2"/>
        <scheme val="minor"/>
      </rPr>
      <t>(*)</t>
    </r>
    <r>
      <rPr>
        <sz val="8"/>
        <color rgb="FF000000"/>
        <rFont val="Calibri"/>
        <family val="2"/>
        <scheme val="minor"/>
      </rPr>
      <t xml:space="preserve"> Indicare la ragione sociale; IVA/ il numero di Codice Fiscale</t>
    </r>
  </si>
  <si>
    <t>Descrizione dell'immobile in kind</t>
  </si>
  <si>
    <t>Importo</t>
  </si>
  <si>
    <r>
      <rPr>
        <sz val="8"/>
        <color rgb="FFFF0000"/>
        <rFont val="Calibri"/>
        <family val="2"/>
        <scheme val="minor"/>
      </rPr>
      <t>*</t>
    </r>
    <r>
      <rPr>
        <sz val="8"/>
        <color rgb="FF000000"/>
        <rFont val="Calibri"/>
        <family val="2"/>
        <scheme val="minor"/>
      </rPr>
      <t xml:space="preserve"> Indicare la ragione sociale / il numero di Codice Fiscale o la ragione sociale del partner in caso di conferimento in kind</t>
    </r>
  </si>
  <si>
    <t>Acquisto 
(n. progressivo)</t>
  </si>
  <si>
    <r>
      <t>Fornitore</t>
    </r>
    <r>
      <rPr>
        <b/>
        <sz val="8"/>
        <color rgb="FFFF0000"/>
        <rFont val="Calibri"/>
        <family val="2"/>
        <scheme val="minor"/>
      </rPr>
      <t xml:space="preserve"> (*)</t>
    </r>
  </si>
  <si>
    <t>Descrizione della licenza/diritto acquistato</t>
  </si>
  <si>
    <t xml:space="preserve">Importo fattura al netto IVA se detraibile €  </t>
  </si>
  <si>
    <t xml:space="preserve">Importo fattura inclusa IVA se non detraibile €  </t>
  </si>
  <si>
    <r>
      <rPr>
        <sz val="8"/>
        <color rgb="FFFF0000"/>
        <rFont val="Calibri"/>
        <family val="2"/>
        <scheme val="minor"/>
      </rPr>
      <t>(*)</t>
    </r>
    <r>
      <rPr>
        <sz val="8"/>
        <color rgb="FF000000"/>
        <rFont val="Calibri"/>
        <family val="2"/>
        <scheme val="minor"/>
      </rPr>
      <t xml:space="preserve"> Indicare la ragione sociale; Partita IVA/ numero di Codice Fiscale</t>
    </r>
  </si>
  <si>
    <t>Contratto 
(n. progressivo)</t>
  </si>
  <si>
    <t>Descrizione del servizio acquisito</t>
  </si>
  <si>
    <t>Data contratto / incarico</t>
  </si>
  <si>
    <r>
      <rPr>
        <sz val="8"/>
        <color rgb="FFFF0000"/>
        <rFont val="Calibri"/>
        <family val="2"/>
        <scheme val="minor"/>
      </rPr>
      <t>(*)</t>
    </r>
    <r>
      <rPr>
        <sz val="8"/>
        <color rgb="FF000000"/>
        <rFont val="Calibri"/>
        <family val="2"/>
        <scheme val="minor"/>
      </rPr>
      <t xml:space="preserve"> Indicare la ragione sociale o il numero di Codice Fiscale</t>
    </r>
  </si>
  <si>
    <t>Descrizione</t>
  </si>
  <si>
    <r>
      <rPr>
        <sz val="8"/>
        <color rgb="FFFF0000"/>
        <rFont val="Calibri"/>
        <family val="2"/>
        <scheme val="minor"/>
      </rPr>
      <t xml:space="preserve">(*) </t>
    </r>
    <r>
      <rPr>
        <sz val="8"/>
        <color rgb="FF000000"/>
        <rFont val="Calibri"/>
        <family val="2"/>
        <scheme val="minor"/>
      </rPr>
      <t>Indicare la ragione sociale o il numero di Codice Fiscale</t>
    </r>
  </si>
  <si>
    <r>
      <t xml:space="preserve">Il/La sottoscritto/a……………………………...……. nato/a…………………… Prov. ………… il ………………… e residente a ……………………Prov. ……. in Via ……...…… n. …… CAP …… CF ……………….................................... in qualità del Legale rappresentante del Centro di trasferimento tecnologico / dell’impresa …………………………… con sede in ………………………… Prov. ……. in Via …………...…………………………………… n. …… CAP ……
</t>
    </r>
    <r>
      <rPr>
        <b/>
        <sz val="12"/>
        <color theme="1"/>
        <rFont val="Calibri"/>
        <family val="2"/>
        <scheme val="minor"/>
      </rPr>
      <t xml:space="preserve">DICHIARA </t>
    </r>
    <r>
      <rPr>
        <sz val="12"/>
        <color theme="1"/>
        <rFont val="Calibri"/>
        <family val="2"/>
        <scheme val="minor"/>
      </rPr>
      <t xml:space="preserve">
sotto la propria responsabilità e in piena conoscenza della responsabilità penale prevista per le false dichiarazioni dall’art. 76 del D.P.R. n. 445/2000, dalle disposizioni del Codice penale e dalle leggi speciali in materia, ai sensi degli articoli 46 e 47 del D.P.R. 445/2000
che:</t>
    </r>
  </si>
  <si>
    <t>ALLEGATO N. 4</t>
  </si>
  <si>
    <t>Legale rappresentante del Centro di trasferimento tecnologico</t>
  </si>
  <si>
    <t>Centro di trasferimento tecnologico</t>
  </si>
  <si>
    <t>Legale rappresentante dell'impresa (nel caso di progetti di innovazione)</t>
  </si>
  <si>
    <t>Utilizzare le tabelle di costi standard contenute nel manuale di rendicontazione approvato con____ del___</t>
  </si>
  <si>
    <r>
      <t xml:space="preserve">Si precisa che alcune celle del presente file si alimentano in automatico. 
</t>
    </r>
    <r>
      <rPr>
        <b/>
        <u/>
        <sz val="16"/>
        <color rgb="FFFF0000"/>
        <rFont val="Calibri"/>
        <family val="2"/>
        <scheme val="minor"/>
      </rPr>
      <t>In ogni caso si invita a verificare i dati generati dalle formule e la relativa corrispondenza con l’effettivo esito atteso.</t>
    </r>
  </si>
  <si>
    <t>SOMMINISTRAZIONE (COSTI REALI)*</t>
  </si>
  <si>
    <t>SOMMINISTRAZIONE (COSTI STANDARD)</t>
  </si>
  <si>
    <t>Indicare il numero dei lavoratori con contratto di somministrazione</t>
  </si>
  <si>
    <t>Indicare la sommatoria delle ore di lavoro effettivamente dedicate nel periodo di riferimento al progetto dai lavoratori in somministrazione di cui alla colonna B</t>
  </si>
  <si>
    <t>PERSONALE IN RAPPORTO DI COLLABORAZIONE/OCCASIONALE</t>
  </si>
  <si>
    <t>Nel caso dei costi del personale dipendente o in somministrazione:</t>
  </si>
  <si>
    <t>Numero lavoratori in somministrazione</t>
  </si>
  <si>
    <t>Acquisto
(n. progressivo)</t>
  </si>
  <si>
    <t>Estremi contratto</t>
  </si>
  <si>
    <t>Oggetto del contratto/ descrizione della prestazione</t>
  </si>
  <si>
    <r>
      <t xml:space="preserve">Livello inquadramento </t>
    </r>
    <r>
      <rPr>
        <sz val="9"/>
        <color theme="1"/>
        <rFont val="Calibri"/>
        <family val="2"/>
        <scheme val="minor"/>
      </rPr>
      <t>(Dirigente/Prof. ordinario/dirigente di ricerca ecc.;  Quadro/Prof. Associato/Ricercatore-tecnologo III liv.; ecc)</t>
    </r>
  </si>
  <si>
    <r>
      <t xml:space="preserve">Tipologia di contratto
</t>
    </r>
    <r>
      <rPr>
        <sz val="9"/>
        <rFont val="Calibri"/>
        <family val="2"/>
        <scheme val="minor"/>
      </rPr>
      <t>(contratto a tempo indeterminato / contratto a tempo determinato)</t>
    </r>
  </si>
  <si>
    <t>Costo orario</t>
  </si>
  <si>
    <r>
      <t xml:space="preserve">Soggetto titolare del bene </t>
    </r>
    <r>
      <rPr>
        <b/>
        <sz val="8"/>
        <color rgb="FFFF0000"/>
        <rFont val="Calibri"/>
        <family val="2"/>
        <scheme val="minor"/>
      </rPr>
      <t>(*)</t>
    </r>
  </si>
  <si>
    <t>TOTALE (INCLUSO IN-KIND)</t>
  </si>
  <si>
    <t>TOTALE (ESCLUSO IN-KIND)</t>
  </si>
  <si>
    <t>IMMOBILI (LOCAZIONE) IN KIND</t>
  </si>
  <si>
    <r>
      <t xml:space="preserve">SPESE GENERALI / COSTI INDIRETTI
</t>
    </r>
    <r>
      <rPr>
        <i/>
        <sz val="12"/>
        <color rgb="FF000000"/>
        <rFont val="Calibri"/>
        <family val="2"/>
        <scheme val="minor"/>
      </rPr>
      <t>La precentuale del 15% si applica sempre sul totale dei costi del personale incluse missioni e trafserte e i csoti di personale in-kind</t>
    </r>
  </si>
  <si>
    <t>TOTALE IN KIND</t>
  </si>
  <si>
    <t>*Attenzione: è obbligatorio scegliere UNA SOLA delle due modalità di calcolo dei costi del personale dipendente e in somministrazione (o a costi reali o a costi standard) e compilare il relativo sheet</t>
  </si>
  <si>
    <r>
      <t xml:space="preserve">SPESE GENERALI / COSTI INDIRETTI
</t>
    </r>
    <r>
      <rPr>
        <i/>
        <sz val="12"/>
        <color rgb="FF000000"/>
        <rFont val="Calibri"/>
        <family val="2"/>
        <scheme val="minor"/>
      </rPr>
      <t>La percentuale del 15% si applica sempre sul totale dei costi del personale incluse missioni e trafserte e i costi di personale in-kind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</si>
</sst>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-;\-* #,##0.00_-;_-* &quot;-&quot;??_-;_-@_-"/>
    <numFmt numFmtId="165" formatCode="_-&quot;€&quot;\ * #,##0_-;\-&quot;€&quot;\ * #,##0_-;_-&quot;€&quot;\ * &quot;-&quot;_-;_-@_-"/>
    <numFmt numFmtId="166" formatCode="_-&quot;€&quot;\ * #,##0.00_-;\-&quot;€&quot;\ * #,##0.00_-;_-&quot;€&quot;\ * &quot;-&quot;??_-;_-@_-"/>
    <numFmt numFmtId="167" formatCode="d/m/yy;@"/>
    <numFmt numFmtId="168" formatCode="_-[$€-410]\ * #,##0.00_-;\-[$€-410]\ * #,##0.00_-;_-[$€-410]\ * &quot;-&quot;??_-;_-@_-"/>
    <numFmt numFmtId="169" formatCode="_-&quot;€&quot;\ * #,##0_-;\-&quot;€&quot;\ * #,##0_-;_-&quot;€&quot;\ * &quot;-&quot;??_-;_-@_-"/>
    <numFmt numFmtId="170" formatCode="_([$€-2]\ * #,##0.00_);_([$€-2]\ * \(#,##0.00\);_([$€-2]\ * &quot;-&quot;??_);_(@_)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1"/>
      <name val="Calibri"/>
      <family val="2"/>
      <scheme val="minor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sz val="8"/>
      <color rgb="FFFF0000"/>
      <name val="Calibri"/>
      <family val="2"/>
    </font>
    <font>
      <b/>
      <sz val="8"/>
      <color theme="1"/>
      <name val="Calibri"/>
      <family val="2"/>
    </font>
    <font>
      <b/>
      <u/>
      <sz val="16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F3F3F3"/>
      </patternFill>
    </fill>
    <fill>
      <patternFill patternType="solid">
        <fgColor rgb="FFFFFF00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17">
    <xf numFmtId="0" fontId="0" fillId="0" borderId="0" xfId="0"/>
    <xf numFmtId="0" fontId="2" fillId="0" borderId="1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2" fillId="3" borderId="3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8" fillId="4" borderId="42" xfId="0" applyFont="1" applyFill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vertical="center"/>
    </xf>
    <xf numFmtId="0" fontId="2" fillId="3" borderId="1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vertical="center"/>
    </xf>
    <xf numFmtId="1" fontId="0" fillId="0" borderId="0" xfId="0" applyNumberFormat="1" applyAlignment="1">
      <alignment horizontal="center" vertical="center"/>
    </xf>
    <xf numFmtId="0" fontId="10" fillId="0" borderId="0" xfId="0" applyFont="1"/>
    <xf numFmtId="0" fontId="17" fillId="0" borderId="4" xfId="0" applyFont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7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3" borderId="12" xfId="0" applyFont="1" applyFill="1" applyBorder="1" applyAlignment="1">
      <alignment vertical="center" wrapText="1"/>
    </xf>
    <xf numFmtId="0" fontId="21" fillId="3" borderId="2" xfId="0" applyFont="1" applyFill="1" applyBorder="1" applyAlignment="1">
      <alignment vertical="center" wrapText="1"/>
    </xf>
    <xf numFmtId="168" fontId="21" fillId="3" borderId="2" xfId="0" applyNumberFormat="1" applyFont="1" applyFill="1" applyBorder="1" applyAlignment="1">
      <alignment vertical="center" wrapText="1"/>
    </xf>
    <xf numFmtId="165" fontId="21" fillId="3" borderId="13" xfId="0" applyNumberFormat="1" applyFont="1" applyFill="1" applyBorder="1" applyAlignment="1">
      <alignment vertical="center" wrapText="1"/>
    </xf>
    <xf numFmtId="2" fontId="2" fillId="0" borderId="0" xfId="0" applyNumberFormat="1" applyFont="1" applyAlignment="1">
      <alignment vertical="center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2" fontId="2" fillId="3" borderId="10" xfId="0" applyNumberFormat="1" applyFont="1" applyFill="1" applyBorder="1" applyAlignment="1">
      <alignment vertical="center" wrapText="1"/>
    </xf>
    <xf numFmtId="0" fontId="21" fillId="3" borderId="10" xfId="0" applyFont="1" applyFill="1" applyBorder="1" applyAlignment="1">
      <alignment vertical="center" wrapText="1"/>
    </xf>
    <xf numFmtId="165" fontId="2" fillId="3" borderId="11" xfId="0" applyNumberFormat="1" applyFont="1" applyFill="1" applyBorder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horizontal="right"/>
    </xf>
    <xf numFmtId="165" fontId="17" fillId="0" borderId="1" xfId="0" applyNumberFormat="1" applyFont="1" applyBorder="1" applyAlignment="1">
      <alignment vertical="center" wrapText="1"/>
    </xf>
    <xf numFmtId="0" fontId="22" fillId="0" borderId="0" xfId="0" applyFont="1" applyAlignment="1">
      <alignment vertical="center"/>
    </xf>
    <xf numFmtId="0" fontId="17" fillId="0" borderId="27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17" fillId="0" borderId="40" xfId="0" applyFont="1" applyBorder="1" applyAlignment="1">
      <alignment horizontal="center" vertical="center" wrapText="1"/>
    </xf>
    <xf numFmtId="0" fontId="21" fillId="3" borderId="14" xfId="0" applyFont="1" applyFill="1" applyBorder="1" applyAlignment="1">
      <alignment vertical="center" wrapText="1"/>
    </xf>
    <xf numFmtId="0" fontId="21" fillId="3" borderId="20" xfId="0" applyFont="1" applyFill="1" applyBorder="1" applyAlignment="1">
      <alignment vertical="center" wrapText="1"/>
    </xf>
    <xf numFmtId="165" fontId="21" fillId="0" borderId="13" xfId="0" applyNumberFormat="1" applyFont="1" applyBorder="1" applyAlignment="1">
      <alignment vertical="center" wrapText="1"/>
    </xf>
    <xf numFmtId="0" fontId="2" fillId="3" borderId="30" xfId="0" applyFont="1" applyFill="1" applyBorder="1" applyAlignment="1">
      <alignment vertical="center" wrapText="1"/>
    </xf>
    <xf numFmtId="0" fontId="21" fillId="3" borderId="25" xfId="0" applyFont="1" applyFill="1" applyBorder="1" applyAlignment="1">
      <alignment vertical="center" wrapText="1"/>
    </xf>
    <xf numFmtId="165" fontId="21" fillId="3" borderId="2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3" fillId="3" borderId="40" xfId="0" applyFont="1" applyFill="1" applyBorder="1" applyAlignment="1">
      <alignment horizontal="right" vertical="center" wrapText="1"/>
    </xf>
    <xf numFmtId="0" fontId="23" fillId="3" borderId="38" xfId="0" applyFont="1" applyFill="1" applyBorder="1" applyAlignment="1">
      <alignment horizontal="right" vertical="center" wrapText="1"/>
    </xf>
    <xf numFmtId="167" fontId="23" fillId="3" borderId="37" xfId="0" applyNumberFormat="1" applyFont="1" applyFill="1" applyBorder="1" applyAlignment="1">
      <alignment vertical="center" wrapText="1"/>
    </xf>
    <xf numFmtId="0" fontId="23" fillId="0" borderId="37" xfId="0" applyFont="1" applyBorder="1" applyAlignment="1">
      <alignment horizontal="center" vertical="center" wrapText="1"/>
    </xf>
    <xf numFmtId="0" fontId="23" fillId="3" borderId="37" xfId="0" applyFont="1" applyFill="1" applyBorder="1" applyAlignment="1">
      <alignment horizontal="center" vertical="center" wrapText="1"/>
    </xf>
    <xf numFmtId="0" fontId="23" fillId="3" borderId="37" xfId="0" applyFont="1" applyFill="1" applyBorder="1" applyAlignment="1">
      <alignment horizontal="left" vertical="center" wrapText="1"/>
    </xf>
    <xf numFmtId="0" fontId="21" fillId="3" borderId="37" xfId="0" applyFont="1" applyFill="1" applyBorder="1" applyAlignment="1">
      <alignment vertical="center" wrapText="1"/>
    </xf>
    <xf numFmtId="165" fontId="21" fillId="3" borderId="37" xfId="0" applyNumberFormat="1" applyFont="1" applyFill="1" applyBorder="1" applyAlignment="1">
      <alignment vertical="center" wrapText="1"/>
    </xf>
    <xf numFmtId="165" fontId="23" fillId="3" borderId="37" xfId="1" applyNumberFormat="1" applyFont="1" applyFill="1" applyBorder="1" applyAlignment="1">
      <alignment horizontal="center" vertical="center" wrapText="1"/>
    </xf>
    <xf numFmtId="2" fontId="18" fillId="0" borderId="0" xfId="0" applyNumberFormat="1" applyFont="1"/>
    <xf numFmtId="0" fontId="23" fillId="3" borderId="12" xfId="0" applyFont="1" applyFill="1" applyBorder="1" applyAlignment="1">
      <alignment horizontal="right" vertical="center" wrapText="1"/>
    </xf>
    <xf numFmtId="0" fontId="23" fillId="3" borderId="14" xfId="0" applyFont="1" applyFill="1" applyBorder="1" applyAlignment="1">
      <alignment horizontal="right" vertical="center" wrapText="1"/>
    </xf>
    <xf numFmtId="167" fontId="23" fillId="3" borderId="2" xfId="0" applyNumberFormat="1" applyFont="1" applyFill="1" applyBorder="1" applyAlignment="1">
      <alignment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left" vertical="center" wrapText="1"/>
    </xf>
    <xf numFmtId="0" fontId="22" fillId="3" borderId="14" xfId="0" applyFont="1" applyFill="1" applyBorder="1" applyAlignment="1">
      <alignment horizontal="right" vertical="center" wrapText="1"/>
    </xf>
    <xf numFmtId="0" fontId="23" fillId="3" borderId="9" xfId="0" applyFont="1" applyFill="1" applyBorder="1" applyAlignment="1">
      <alignment horizontal="right" vertical="center" wrapText="1"/>
    </xf>
    <xf numFmtId="167" fontId="22" fillId="3" borderId="10" xfId="0" applyNumberFormat="1" applyFont="1" applyFill="1" applyBorder="1" applyAlignment="1">
      <alignment vertical="center" wrapText="1"/>
    </xf>
    <xf numFmtId="0" fontId="22" fillId="3" borderId="10" xfId="0" applyFont="1" applyFill="1" applyBorder="1" applyAlignment="1">
      <alignment horizontal="center" vertical="center" wrapText="1"/>
    </xf>
    <xf numFmtId="165" fontId="22" fillId="3" borderId="10" xfId="1" applyNumberFormat="1" applyFont="1" applyFill="1" applyBorder="1" applyAlignment="1">
      <alignment horizontal="center" vertical="center" wrapText="1"/>
    </xf>
    <xf numFmtId="165" fontId="22" fillId="3" borderId="25" xfId="1" applyNumberFormat="1" applyFont="1" applyFill="1" applyBorder="1" applyAlignment="1">
      <alignment horizontal="center" vertical="center" wrapText="1"/>
    </xf>
    <xf numFmtId="165" fontId="23" fillId="3" borderId="51" xfId="1" applyNumberFormat="1" applyFont="1" applyFill="1" applyBorder="1" applyAlignment="1">
      <alignment horizontal="center" vertical="center" wrapText="1"/>
    </xf>
    <xf numFmtId="0" fontId="16" fillId="0" borderId="0" xfId="0" applyFont="1"/>
    <xf numFmtId="165" fontId="10" fillId="0" borderId="15" xfId="1" applyNumberFormat="1" applyFont="1" applyBorder="1" applyAlignment="1">
      <alignment vertical="center"/>
    </xf>
    <xf numFmtId="165" fontId="10" fillId="0" borderId="1" xfId="1" applyNumberFormat="1" applyFont="1" applyBorder="1" applyAlignment="1">
      <alignment vertical="center"/>
    </xf>
    <xf numFmtId="2" fontId="24" fillId="0" borderId="0" xfId="0" applyNumberFormat="1" applyFont="1"/>
    <xf numFmtId="165" fontId="10" fillId="0" borderId="0" xfId="1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0" fillId="2" borderId="5" xfId="0" applyFont="1" applyFill="1" applyBorder="1" applyAlignment="1">
      <alignment horizontal="center" vertical="center" wrapText="1"/>
    </xf>
    <xf numFmtId="0" fontId="23" fillId="3" borderId="6" xfId="0" applyFont="1" applyFill="1" applyBorder="1" applyAlignment="1">
      <alignment horizontal="right" vertical="center" wrapText="1"/>
    </xf>
    <xf numFmtId="0" fontId="23" fillId="3" borderId="31" xfId="0" applyFont="1" applyFill="1" applyBorder="1" applyAlignment="1">
      <alignment horizontal="right" vertical="center" wrapText="1"/>
    </xf>
    <xf numFmtId="167" fontId="23" fillId="3" borderId="7" xfId="0" applyNumberFormat="1" applyFont="1" applyFill="1" applyBorder="1" applyAlignment="1">
      <alignment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left" vertical="center" wrapText="1"/>
    </xf>
    <xf numFmtId="0" fontId="21" fillId="3" borderId="7" xfId="0" applyFont="1" applyFill="1" applyBorder="1" applyAlignment="1">
      <alignment vertical="center" wrapText="1"/>
    </xf>
    <xf numFmtId="165" fontId="23" fillId="3" borderId="28" xfId="1" applyNumberFormat="1" applyFont="1" applyFill="1" applyBorder="1" applyAlignment="1">
      <alignment horizontal="center" vertical="center" wrapText="1"/>
    </xf>
    <xf numFmtId="165" fontId="23" fillId="3" borderId="24" xfId="1" applyNumberFormat="1" applyFont="1" applyFill="1" applyBorder="1" applyAlignment="1">
      <alignment horizontal="center" vertical="center" wrapText="1"/>
    </xf>
    <xf numFmtId="165" fontId="22" fillId="3" borderId="11" xfId="1" applyNumberFormat="1" applyFont="1" applyFill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48" xfId="0" applyFont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right" vertical="center" wrapText="1"/>
    </xf>
    <xf numFmtId="165" fontId="21" fillId="3" borderId="7" xfId="0" applyNumberFormat="1" applyFont="1" applyFill="1" applyBorder="1" applyAlignment="1">
      <alignment vertical="center" wrapText="1"/>
    </xf>
    <xf numFmtId="165" fontId="23" fillId="3" borderId="8" xfId="1" applyNumberFormat="1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right" vertical="center" wrapText="1"/>
    </xf>
    <xf numFmtId="165" fontId="23" fillId="3" borderId="13" xfId="1" applyNumberFormat="1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right" vertical="center" wrapText="1"/>
    </xf>
    <xf numFmtId="165" fontId="23" fillId="3" borderId="11" xfId="1" applyNumberFormat="1" applyFont="1" applyFill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165" fontId="23" fillId="3" borderId="49" xfId="1" applyNumberFormat="1" applyFont="1" applyFill="1" applyBorder="1" applyAlignment="1">
      <alignment horizontal="center" vertical="center" wrapText="1"/>
    </xf>
    <xf numFmtId="165" fontId="23" fillId="3" borderId="2" xfId="1" applyNumberFormat="1" applyFont="1" applyFill="1" applyBorder="1" applyAlignment="1">
      <alignment horizontal="center" vertical="center" wrapText="1"/>
    </xf>
    <xf numFmtId="165" fontId="23" fillId="3" borderId="20" xfId="1" applyNumberFormat="1" applyFont="1" applyFill="1" applyBorder="1" applyAlignment="1">
      <alignment horizontal="center" vertical="center" wrapText="1"/>
    </xf>
    <xf numFmtId="165" fontId="22" fillId="3" borderId="47" xfId="1" applyNumberFormat="1" applyFont="1" applyFill="1" applyBorder="1" applyAlignment="1">
      <alignment horizontal="center" vertical="center" wrapText="1"/>
    </xf>
    <xf numFmtId="165" fontId="22" fillId="3" borderId="55" xfId="1" applyNumberFormat="1" applyFont="1" applyFill="1" applyBorder="1" applyAlignment="1">
      <alignment horizontal="center" vertical="center" wrapText="1"/>
    </xf>
    <xf numFmtId="165" fontId="21" fillId="3" borderId="39" xfId="0" applyNumberFormat="1" applyFont="1" applyFill="1" applyBorder="1" applyAlignment="1">
      <alignment vertical="center" wrapText="1"/>
    </xf>
    <xf numFmtId="165" fontId="10" fillId="0" borderId="15" xfId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7" fillId="0" borderId="5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1" fontId="2" fillId="3" borderId="2" xfId="1" applyNumberFormat="1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3" fontId="2" fillId="3" borderId="2" xfId="1" applyNumberFormat="1" applyFont="1" applyFill="1" applyBorder="1" applyAlignment="1">
      <alignment horizontal="center" vertical="center" wrapText="1"/>
    </xf>
    <xf numFmtId="165" fontId="2" fillId="0" borderId="13" xfId="0" applyNumberFormat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165" fontId="17" fillId="0" borderId="11" xfId="0" applyNumberFormat="1" applyFont="1" applyBorder="1" applyAlignment="1">
      <alignment horizontal="center" vertical="center"/>
    </xf>
    <xf numFmtId="0" fontId="2" fillId="3" borderId="1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168" fontId="2" fillId="3" borderId="2" xfId="0" applyNumberFormat="1" applyFont="1" applyFill="1" applyBorder="1" applyAlignment="1">
      <alignment vertical="center" wrapText="1"/>
    </xf>
    <xf numFmtId="165" fontId="2" fillId="3" borderId="13" xfId="0" applyNumberFormat="1" applyFont="1" applyFill="1" applyBorder="1" applyAlignment="1">
      <alignment vertical="center" wrapText="1"/>
    </xf>
    <xf numFmtId="0" fontId="25" fillId="0" borderId="0" xfId="0" applyFont="1" applyAlignment="1">
      <alignment vertical="center"/>
    </xf>
    <xf numFmtId="0" fontId="5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right" vertical="center"/>
    </xf>
    <xf numFmtId="0" fontId="26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9" fontId="12" fillId="0" borderId="1" xfId="4" applyNumberFormat="1" applyFont="1" applyBorder="1" applyAlignment="1">
      <alignment horizontal="center" vertical="center"/>
    </xf>
    <xf numFmtId="0" fontId="26" fillId="0" borderId="0" xfId="0" applyFont="1"/>
    <xf numFmtId="0" fontId="5" fillId="0" borderId="54" xfId="0" applyFont="1" applyBorder="1" applyAlignment="1">
      <alignment horizontal="center" vertical="center"/>
    </xf>
    <xf numFmtId="169" fontId="12" fillId="0" borderId="5" xfId="4" applyNumberFormat="1" applyFont="1" applyBorder="1" applyAlignment="1">
      <alignment horizontal="center" vertical="center"/>
    </xf>
    <xf numFmtId="169" fontId="12" fillId="0" borderId="36" xfId="4" applyNumberFormat="1" applyFont="1" applyBorder="1" applyAlignment="1">
      <alignment horizontal="center" vertical="center"/>
    </xf>
    <xf numFmtId="0" fontId="7" fillId="0" borderId="12" xfId="0" applyFont="1" applyBorder="1" applyAlignment="1">
      <alignment vertical="center" wrapText="1"/>
    </xf>
    <xf numFmtId="0" fontId="27" fillId="2" borderId="6" xfId="0" applyFont="1" applyFill="1" applyBorder="1" applyAlignment="1">
      <alignment vertical="center" wrapText="1"/>
    </xf>
    <xf numFmtId="0" fontId="27" fillId="2" borderId="12" xfId="0" applyFont="1" applyFill="1" applyBorder="1" applyAlignment="1">
      <alignment vertical="center" wrapText="1"/>
    </xf>
    <xf numFmtId="0" fontId="8" fillId="0" borderId="41" xfId="0" applyFont="1" applyBorder="1" applyAlignment="1">
      <alignment vertical="center" wrapText="1"/>
    </xf>
    <xf numFmtId="0" fontId="32" fillId="0" borderId="4" xfId="0" applyFont="1" applyBorder="1" applyAlignment="1">
      <alignment horizontal="center" vertical="center" wrapText="1"/>
    </xf>
    <xf numFmtId="0" fontId="8" fillId="4" borderId="3" xfId="0" applyFont="1" applyFill="1" applyBorder="1" applyAlignment="1">
      <alignment vertical="center" wrapText="1"/>
    </xf>
    <xf numFmtId="169" fontId="12" fillId="0" borderId="17" xfId="4" applyNumberFormat="1" applyFont="1" applyBorder="1" applyAlignment="1">
      <alignment horizontal="center" vertical="center"/>
    </xf>
    <xf numFmtId="0" fontId="20" fillId="2" borderId="56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" fontId="2" fillId="3" borderId="37" xfId="1" applyNumberFormat="1" applyFont="1" applyFill="1" applyBorder="1" applyAlignment="1">
      <alignment horizontal="center" vertical="center" wrapText="1"/>
    </xf>
    <xf numFmtId="2" fontId="2" fillId="0" borderId="37" xfId="0" applyNumberFormat="1" applyFont="1" applyBorder="1" applyAlignment="1">
      <alignment horizontal="center" vertical="center" wrapText="1"/>
    </xf>
    <xf numFmtId="3" fontId="2" fillId="3" borderId="37" xfId="1" applyNumberFormat="1" applyFont="1" applyFill="1" applyBorder="1" applyAlignment="1">
      <alignment horizontal="center" vertical="center" wrapText="1"/>
    </xf>
    <xf numFmtId="165" fontId="2" fillId="0" borderId="39" xfId="0" applyNumberFormat="1" applyFont="1" applyBorder="1" applyAlignment="1">
      <alignment horizontal="center" vertical="center" wrapText="1"/>
    </xf>
    <xf numFmtId="0" fontId="34" fillId="0" borderId="37" xfId="0" applyFont="1" applyBorder="1" applyAlignment="1">
      <alignment vertical="center"/>
    </xf>
    <xf numFmtId="0" fontId="34" fillId="0" borderId="2" xfId="0" applyFont="1" applyBorder="1" applyAlignment="1">
      <alignment vertical="center"/>
    </xf>
    <xf numFmtId="0" fontId="34" fillId="0" borderId="2" xfId="0" applyFont="1" applyBorder="1" applyAlignment="1">
      <alignment vertical="center" wrapText="1"/>
    </xf>
    <xf numFmtId="0" fontId="20" fillId="0" borderId="0" xfId="0" applyFont="1" applyAlignment="1">
      <alignment vertical="center"/>
    </xf>
    <xf numFmtId="0" fontId="20" fillId="2" borderId="27" xfId="0" applyFont="1" applyFill="1" applyBorder="1" applyAlignment="1">
      <alignment horizontal="center" vertical="center" wrapText="1"/>
    </xf>
    <xf numFmtId="0" fontId="20" fillId="2" borderId="48" xfId="0" applyFont="1" applyFill="1" applyBorder="1" applyAlignment="1">
      <alignment horizontal="center" vertical="center" wrapText="1"/>
    </xf>
    <xf numFmtId="0" fontId="20" fillId="2" borderId="35" xfId="0" applyFont="1" applyFill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165" fontId="5" fillId="2" borderId="5" xfId="0" applyNumberFormat="1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170" fontId="7" fillId="0" borderId="25" xfId="0" applyNumberFormat="1" applyFont="1" applyBorder="1" applyAlignment="1">
      <alignment horizontal="center" vertical="center" wrapText="1"/>
    </xf>
    <xf numFmtId="170" fontId="7" fillId="0" borderId="45" xfId="0" applyNumberFormat="1" applyFont="1" applyBorder="1" applyAlignment="1">
      <alignment horizontal="center" vertical="center" wrapText="1"/>
    </xf>
    <xf numFmtId="170" fontId="7" fillId="0" borderId="46" xfId="0" applyNumberFormat="1" applyFont="1" applyBorder="1" applyAlignment="1">
      <alignment horizontal="center" vertical="center" wrapText="1"/>
    </xf>
    <xf numFmtId="170" fontId="7" fillId="0" borderId="20" xfId="0" applyNumberFormat="1" applyFont="1" applyBorder="1" applyAlignment="1">
      <alignment horizontal="center" vertical="center" wrapText="1"/>
    </xf>
    <xf numFmtId="170" fontId="7" fillId="0" borderId="22" xfId="0" applyNumberFormat="1" applyFont="1" applyBorder="1" applyAlignment="1">
      <alignment horizontal="center" vertical="center" wrapText="1"/>
    </xf>
    <xf numFmtId="170" fontId="7" fillId="0" borderId="24" xfId="0" applyNumberFormat="1" applyFont="1" applyBorder="1" applyAlignment="1">
      <alignment horizontal="center" vertical="center" wrapText="1"/>
    </xf>
    <xf numFmtId="170" fontId="7" fillId="0" borderId="55" xfId="0" applyNumberFormat="1" applyFont="1" applyBorder="1" applyAlignment="1">
      <alignment horizontal="center" vertical="center" wrapText="1"/>
    </xf>
    <xf numFmtId="170" fontId="7" fillId="0" borderId="60" xfId="0" applyNumberFormat="1" applyFont="1" applyBorder="1" applyAlignment="1">
      <alignment horizontal="center" vertical="center" wrapText="1"/>
    </xf>
    <xf numFmtId="170" fontId="7" fillId="0" borderId="61" xfId="0" applyNumberFormat="1" applyFont="1" applyBorder="1" applyAlignment="1">
      <alignment horizontal="center" vertical="center" wrapText="1"/>
    </xf>
    <xf numFmtId="170" fontId="8" fillId="4" borderId="21" xfId="0" applyNumberFormat="1" applyFont="1" applyFill="1" applyBorder="1" applyAlignment="1">
      <alignment horizontal="center" vertical="center"/>
    </xf>
    <xf numFmtId="170" fontId="8" fillId="4" borderId="18" xfId="0" applyNumberFormat="1" applyFont="1" applyFill="1" applyBorder="1" applyAlignment="1">
      <alignment horizontal="center" vertical="center"/>
    </xf>
    <xf numFmtId="170" fontId="8" fillId="4" borderId="17" xfId="0" applyNumberFormat="1" applyFont="1" applyFill="1" applyBorder="1" applyAlignment="1">
      <alignment horizontal="center" vertical="center"/>
    </xf>
    <xf numFmtId="170" fontId="7" fillId="2" borderId="20" xfId="0" applyNumberFormat="1" applyFont="1" applyFill="1" applyBorder="1" applyAlignment="1">
      <alignment horizontal="center" vertical="center" wrapText="1"/>
    </xf>
    <xf numFmtId="170" fontId="7" fillId="2" borderId="22" xfId="0" applyNumberFormat="1" applyFont="1" applyFill="1" applyBorder="1" applyAlignment="1">
      <alignment horizontal="center" vertical="center" wrapText="1"/>
    </xf>
    <xf numFmtId="170" fontId="7" fillId="2" borderId="24" xfId="0" applyNumberFormat="1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4" fillId="0" borderId="67" xfId="0" applyFont="1" applyBorder="1" applyAlignment="1">
      <alignment horizontal="center" vertical="center" wrapText="1"/>
    </xf>
    <xf numFmtId="0" fontId="14" fillId="0" borderId="64" xfId="0" applyFont="1" applyBorder="1" applyAlignment="1">
      <alignment horizontal="center" vertical="center" wrapText="1"/>
    </xf>
    <xf numFmtId="0" fontId="14" fillId="0" borderId="68" xfId="0" applyFont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170" fontId="6" fillId="2" borderId="58" xfId="0" applyNumberFormat="1" applyFont="1" applyFill="1" applyBorder="1" applyAlignment="1">
      <alignment horizontal="center" vertical="center" wrapText="1"/>
    </xf>
    <xf numFmtId="170" fontId="6" fillId="2" borderId="57" xfId="0" applyNumberFormat="1" applyFont="1" applyFill="1" applyBorder="1" applyAlignment="1">
      <alignment horizontal="center" vertical="center" wrapText="1"/>
    </xf>
    <xf numFmtId="170" fontId="6" fillId="2" borderId="28" xfId="0" applyNumberFormat="1" applyFont="1" applyFill="1" applyBorder="1" applyAlignment="1">
      <alignment horizontal="center" vertical="center" wrapText="1"/>
    </xf>
    <xf numFmtId="170" fontId="6" fillId="2" borderId="20" xfId="0" applyNumberFormat="1" applyFont="1" applyFill="1" applyBorder="1" applyAlignment="1">
      <alignment horizontal="center" vertical="center" wrapText="1"/>
    </xf>
    <xf numFmtId="170" fontId="6" fillId="2" borderId="22" xfId="0" applyNumberFormat="1" applyFont="1" applyFill="1" applyBorder="1" applyAlignment="1">
      <alignment horizontal="center" vertical="center" wrapText="1"/>
    </xf>
    <xf numFmtId="170" fontId="6" fillId="2" borderId="24" xfId="0" applyNumberFormat="1" applyFont="1" applyFill="1" applyBorder="1" applyAlignment="1">
      <alignment horizontal="center" vertical="center" wrapText="1"/>
    </xf>
    <xf numFmtId="0" fontId="8" fillId="4" borderId="65" xfId="0" applyFont="1" applyFill="1" applyBorder="1" applyAlignment="1">
      <alignment horizontal="center" vertical="center"/>
    </xf>
    <xf numFmtId="0" fontId="8" fillId="4" borderId="57" xfId="0" applyFont="1" applyFill="1" applyBorder="1" applyAlignment="1">
      <alignment horizontal="center" vertical="center"/>
    </xf>
    <xf numFmtId="0" fontId="8" fillId="4" borderId="28" xfId="0" applyFont="1" applyFill="1" applyBorder="1" applyAlignment="1">
      <alignment horizontal="center" vertical="center"/>
    </xf>
    <xf numFmtId="0" fontId="35" fillId="0" borderId="29" xfId="0" applyFont="1" applyBorder="1" applyAlignment="1">
      <alignment horizontal="left" vertical="center" wrapText="1"/>
    </xf>
    <xf numFmtId="0" fontId="35" fillId="0" borderId="33" xfId="0" applyFont="1" applyBorder="1" applyAlignment="1">
      <alignment horizontal="left" vertical="center" wrapText="1"/>
    </xf>
    <xf numFmtId="0" fontId="35" fillId="0" borderId="34" xfId="0" applyFont="1" applyBorder="1" applyAlignment="1">
      <alignment horizontal="left" vertical="center" wrapText="1"/>
    </xf>
    <xf numFmtId="0" fontId="35" fillId="2" borderId="32" xfId="0" applyFont="1" applyFill="1" applyBorder="1" applyAlignment="1">
      <alignment horizontal="left" vertical="center" wrapText="1"/>
    </xf>
    <xf numFmtId="0" fontId="35" fillId="2" borderId="0" xfId="0" applyFont="1" applyFill="1" applyAlignment="1">
      <alignment horizontal="left" vertical="center" wrapText="1"/>
    </xf>
    <xf numFmtId="0" fontId="35" fillId="2" borderId="26" xfId="0" applyFont="1" applyFill="1" applyBorder="1" applyAlignment="1">
      <alignment horizontal="left" vertical="center" wrapText="1"/>
    </xf>
    <xf numFmtId="0" fontId="35" fillId="0" borderId="32" xfId="0" applyFont="1" applyBorder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53" xfId="0" applyFont="1" applyBorder="1" applyAlignment="1">
      <alignment horizontal="left" vertical="center"/>
    </xf>
    <xf numFmtId="0" fontId="35" fillId="0" borderId="52" xfId="0" applyFont="1" applyBorder="1" applyAlignment="1">
      <alignment horizontal="left" vertical="center"/>
    </xf>
    <xf numFmtId="0" fontId="35" fillId="0" borderId="54" xfId="0" applyFont="1" applyBorder="1" applyAlignment="1">
      <alignment horizontal="left" vertical="center"/>
    </xf>
    <xf numFmtId="170" fontId="7" fillId="0" borderId="58" xfId="0" applyNumberFormat="1" applyFont="1" applyBorder="1" applyAlignment="1">
      <alignment horizontal="center" vertical="center" wrapText="1"/>
    </xf>
    <xf numFmtId="170" fontId="7" fillId="0" borderId="57" xfId="0" applyNumberFormat="1" applyFont="1" applyBorder="1" applyAlignment="1">
      <alignment horizontal="center" vertical="center" wrapText="1"/>
    </xf>
    <xf numFmtId="170" fontId="7" fillId="0" borderId="28" xfId="0" applyNumberFormat="1" applyFont="1" applyBorder="1" applyAlignment="1">
      <alignment horizontal="center" vertical="center" wrapText="1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11" fillId="0" borderId="37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29" fillId="0" borderId="20" xfId="0" applyFont="1" applyBorder="1" applyAlignment="1">
      <alignment horizontal="left" vertical="center" wrapText="1"/>
    </xf>
    <xf numFmtId="0" fontId="28" fillId="0" borderId="22" xfId="0" applyFont="1" applyBorder="1" applyAlignment="1">
      <alignment horizontal="left" vertical="center"/>
    </xf>
    <xf numFmtId="0" fontId="28" fillId="0" borderId="14" xfId="0" applyFont="1" applyBorder="1" applyAlignment="1">
      <alignment horizontal="left" vertical="center"/>
    </xf>
    <xf numFmtId="0" fontId="14" fillId="6" borderId="66" xfId="0" applyFont="1" applyFill="1" applyBorder="1" applyAlignment="1">
      <alignment horizontal="center" vertical="center" wrapText="1"/>
    </xf>
    <xf numFmtId="0" fontId="14" fillId="6" borderId="60" xfId="0" applyFont="1" applyFill="1" applyBorder="1" applyAlignment="1">
      <alignment horizontal="center" vertical="center" wrapText="1"/>
    </xf>
    <xf numFmtId="0" fontId="14" fillId="6" borderId="61" xfId="0" applyFont="1" applyFill="1" applyBorder="1" applyAlignment="1">
      <alignment horizontal="center" vertical="center" wrapText="1"/>
    </xf>
    <xf numFmtId="0" fontId="14" fillId="6" borderId="29" xfId="0" applyFont="1" applyFill="1" applyBorder="1" applyAlignment="1">
      <alignment horizontal="center" vertical="center" wrapText="1"/>
    </xf>
    <xf numFmtId="0" fontId="14" fillId="6" borderId="33" xfId="0" applyFont="1" applyFill="1" applyBorder="1" applyAlignment="1">
      <alignment horizontal="center" vertical="center" wrapText="1"/>
    </xf>
    <xf numFmtId="0" fontId="14" fillId="6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3" fillId="4" borderId="16" xfId="0" applyFont="1" applyFill="1" applyBorder="1" applyAlignment="1">
      <alignment horizontal="center" vertical="center" wrapText="1"/>
    </xf>
    <xf numFmtId="0" fontId="13" fillId="4" borderId="18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5" fillId="0" borderId="33" xfId="0" applyFont="1" applyBorder="1" applyAlignment="1">
      <alignment horizontal="right" vertical="center"/>
    </xf>
    <xf numFmtId="0" fontId="11" fillId="0" borderId="20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5" fillId="4" borderId="32" xfId="0" applyFont="1" applyFill="1" applyBorder="1" applyAlignment="1">
      <alignment horizontal="left" vertical="center" wrapText="1"/>
    </xf>
    <xf numFmtId="0" fontId="15" fillId="4" borderId="26" xfId="0" applyFont="1" applyFill="1" applyBorder="1" applyAlignment="1">
      <alignment horizontal="left" vertical="center" wrapText="1"/>
    </xf>
    <xf numFmtId="0" fontId="10" fillId="5" borderId="59" xfId="0" applyFont="1" applyFill="1" applyBorder="1" applyAlignment="1">
      <alignment vertical="center" wrapText="1"/>
    </xf>
    <xf numFmtId="0" fontId="10" fillId="5" borderId="24" xfId="0" applyFont="1" applyFill="1" applyBorder="1" applyAlignment="1">
      <alignment vertical="center" wrapText="1"/>
    </xf>
    <xf numFmtId="0" fontId="10" fillId="5" borderId="44" xfId="0" applyFont="1" applyFill="1" applyBorder="1" applyAlignment="1">
      <alignment vertical="center" wrapText="1"/>
    </xf>
    <xf numFmtId="0" fontId="10" fillId="5" borderId="46" xfId="0" applyFont="1" applyFill="1" applyBorder="1" applyAlignment="1">
      <alignment vertical="center" wrapText="1"/>
    </xf>
    <xf numFmtId="0" fontId="15" fillId="4" borderId="53" xfId="0" applyFont="1" applyFill="1" applyBorder="1" applyAlignment="1">
      <alignment horizontal="left" vertical="center" wrapText="1"/>
    </xf>
    <xf numFmtId="0" fontId="15" fillId="4" borderId="54" xfId="0" applyFont="1" applyFill="1" applyBorder="1" applyAlignment="1">
      <alignment horizontal="left" vertical="center" wrapText="1"/>
    </xf>
    <xf numFmtId="0" fontId="37" fillId="0" borderId="12" xfId="0" quotePrefix="1" applyFont="1" applyBorder="1" applyAlignment="1">
      <alignment horizontal="left" vertical="center" wrapText="1"/>
    </xf>
    <xf numFmtId="0" fontId="37" fillId="0" borderId="13" xfId="0" applyFont="1" applyBorder="1" applyAlignment="1">
      <alignment horizontal="left" vertical="center" wrapText="1"/>
    </xf>
    <xf numFmtId="0" fontId="37" fillId="0" borderId="12" xfId="0" applyFont="1" applyBorder="1" applyAlignment="1">
      <alignment horizontal="left" vertical="center" wrapText="1"/>
    </xf>
    <xf numFmtId="0" fontId="16" fillId="2" borderId="59" xfId="0" applyFont="1" applyFill="1" applyBorder="1" applyAlignment="1">
      <alignment vertical="center" wrapText="1"/>
    </xf>
    <xf numFmtId="0" fontId="16" fillId="2" borderId="24" xfId="0" applyFont="1" applyFill="1" applyBorder="1" applyAlignment="1">
      <alignment vertical="center" wrapText="1"/>
    </xf>
    <xf numFmtId="0" fontId="45" fillId="2" borderId="35" xfId="0" applyFont="1" applyFill="1" applyBorder="1" applyAlignment="1">
      <alignment horizontal="center" vertical="center" wrapText="1"/>
    </xf>
    <xf numFmtId="0" fontId="45" fillId="2" borderId="39" xfId="0" applyFont="1" applyFill="1" applyBorder="1" applyAlignment="1">
      <alignment horizontal="center" vertical="center" wrapText="1"/>
    </xf>
    <xf numFmtId="0" fontId="43" fillId="2" borderId="27" xfId="0" applyFont="1" applyFill="1" applyBorder="1" applyAlignment="1">
      <alignment horizontal="center" vertical="center" wrapText="1"/>
    </xf>
    <xf numFmtId="0" fontId="43" fillId="2" borderId="37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43" fillId="2" borderId="19" xfId="0" applyFont="1" applyFill="1" applyBorder="1" applyAlignment="1">
      <alignment horizontal="center" vertical="center" wrapText="1"/>
    </xf>
    <xf numFmtId="0" fontId="43" fillId="2" borderId="40" xfId="0" applyFont="1" applyFill="1" applyBorder="1" applyAlignment="1">
      <alignment horizontal="center" vertical="center" wrapText="1"/>
    </xf>
    <xf numFmtId="0" fontId="33" fillId="2" borderId="27" xfId="0" applyFont="1" applyFill="1" applyBorder="1" applyAlignment="1">
      <alignment horizontal="center" vertical="center" wrapText="1"/>
    </xf>
    <xf numFmtId="0" fontId="33" fillId="2" borderId="37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/>
    </xf>
    <xf numFmtId="0" fontId="17" fillId="0" borderId="27" xfId="0" applyFont="1" applyBorder="1" applyAlignment="1">
      <alignment horizontal="center" vertical="center" wrapText="1"/>
    </xf>
    <xf numFmtId="0" fontId="17" fillId="0" borderId="51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0" fontId="17" fillId="0" borderId="5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50" xfId="0" applyFont="1" applyBorder="1" applyAlignment="1">
      <alignment horizontal="center" vertical="center" wrapText="1"/>
    </xf>
    <xf numFmtId="0" fontId="17" fillId="0" borderId="6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31" fillId="0" borderId="47" xfId="0" applyFont="1" applyBorder="1" applyAlignment="1">
      <alignment horizontal="center" vertical="center" wrapText="1"/>
    </xf>
    <xf numFmtId="0" fontId="31" fillId="0" borderId="63" xfId="0" applyFont="1" applyBorder="1" applyAlignment="1">
      <alignment horizontal="center" vertical="center" wrapText="1"/>
    </xf>
    <xf numFmtId="0" fontId="17" fillId="2" borderId="27" xfId="0" applyFont="1" applyFill="1" applyBorder="1" applyAlignment="1">
      <alignment horizontal="center" vertical="center" wrapText="1"/>
    </xf>
    <xf numFmtId="0" fontId="17" fillId="2" borderId="37" xfId="0" applyFont="1" applyFill="1" applyBorder="1" applyAlignment="1">
      <alignment horizontal="center" vertical="center" wrapText="1"/>
    </xf>
    <xf numFmtId="0" fontId="20" fillId="2" borderId="35" xfId="0" applyFont="1" applyFill="1" applyBorder="1" applyAlignment="1">
      <alignment horizontal="center" vertical="center" wrapText="1"/>
    </xf>
    <xf numFmtId="0" fontId="20" fillId="2" borderId="39" xfId="0" applyFont="1" applyFill="1" applyBorder="1" applyAlignment="1">
      <alignment horizontal="center" vertical="center" wrapText="1"/>
    </xf>
    <xf numFmtId="0" fontId="17" fillId="2" borderId="19" xfId="0" applyFont="1" applyFill="1" applyBorder="1" applyAlignment="1">
      <alignment horizontal="center" vertical="center" wrapText="1"/>
    </xf>
    <xf numFmtId="0" fontId="17" fillId="2" borderId="40" xfId="0" applyFont="1" applyFill="1" applyBorder="1" applyAlignment="1">
      <alignment horizontal="center" vertical="center" wrapText="1"/>
    </xf>
    <xf numFmtId="0" fontId="32" fillId="2" borderId="27" xfId="0" applyFont="1" applyFill="1" applyBorder="1" applyAlignment="1">
      <alignment horizontal="center" vertical="center" wrapText="1"/>
    </xf>
    <xf numFmtId="0" fontId="32" fillId="2" borderId="37" xfId="0" applyFont="1" applyFill="1" applyBorder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20" fillId="0" borderId="39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17" fillId="0" borderId="40" xfId="0" applyFont="1" applyBorder="1" applyAlignment="1">
      <alignment horizontal="center" vertical="center" wrapText="1"/>
    </xf>
    <xf numFmtId="0" fontId="41" fillId="0" borderId="27" xfId="0" applyFont="1" applyBorder="1" applyAlignment="1">
      <alignment horizontal="center"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37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5" fillId="0" borderId="53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</cellXfs>
  <cellStyles count="5">
    <cellStyle name="Migliaia" xfId="1" builtinId="3"/>
    <cellStyle name="Migliaia 2" xfId="3" xr:uid="{00000000-0005-0000-0000-000001000000}"/>
    <cellStyle name="Normale" xfId="0" builtinId="0"/>
    <cellStyle name="Normale 2" xfId="2" xr:uid="{00000000-0005-0000-0000-000003000000}"/>
    <cellStyle name="Valuta" xfId="4" builtinId="4"/>
  </cellStyles>
  <dxfs count="0"/>
  <tableStyles count="0" defaultTableStyle="TableStyleMedium9" defaultPivotStyle="PivotStyleLight16"/>
  <colors>
    <mruColors>
      <color rgb="FFFFDF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42333</xdr:colOff>
      <xdr:row>0</xdr:row>
      <xdr:rowOff>25400</xdr:rowOff>
    </xdr:from>
    <xdr:to>
      <xdr:col>1</xdr:col>
      <xdr:colOff>2742988</xdr:colOff>
      <xdr:row>1</xdr:row>
      <xdr:rowOff>342900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00712DE4-3E18-F34F-311E-9236406D8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400" y="2540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3</xdr:col>
      <xdr:colOff>1295400</xdr:colOff>
      <xdr:row>0</xdr:row>
      <xdr:rowOff>102870</xdr:rowOff>
    </xdr:from>
    <xdr:to>
      <xdr:col>5</xdr:col>
      <xdr:colOff>1096010</xdr:colOff>
      <xdr:row>1</xdr:row>
      <xdr:rowOff>288925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E17C9A7F-3D8B-96DD-5923-9F70AAC05E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8850" y="10287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104775</xdr:rowOff>
    </xdr:from>
    <xdr:to>
      <xdr:col>3</xdr:col>
      <xdr:colOff>62230</xdr:colOff>
      <xdr:row>1</xdr:row>
      <xdr:rowOff>365125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31BD9402-955A-48C8-A960-E3AE842DBB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04775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8</xdr:col>
      <xdr:colOff>79587</xdr:colOff>
      <xdr:row>0</xdr:row>
      <xdr:rowOff>220345</xdr:rowOff>
    </xdr:from>
    <xdr:to>
      <xdr:col>9</xdr:col>
      <xdr:colOff>927947</xdr:colOff>
      <xdr:row>1</xdr:row>
      <xdr:rowOff>349250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DBB780F4-6318-4E66-8550-093A468C86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85762" y="220345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243205</xdr:colOff>
      <xdr:row>1</xdr:row>
      <xdr:rowOff>298450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C5A546C7-161A-494A-B38A-18DDDD9F18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6</xdr:col>
      <xdr:colOff>936837</xdr:colOff>
      <xdr:row>0</xdr:row>
      <xdr:rowOff>86995</xdr:rowOff>
    </xdr:from>
    <xdr:to>
      <xdr:col>7</xdr:col>
      <xdr:colOff>737447</xdr:colOff>
      <xdr:row>1</xdr:row>
      <xdr:rowOff>254000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5488764C-ADB3-4148-B689-937D03BF58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66412" y="86995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1357630</xdr:colOff>
      <xdr:row>1</xdr:row>
      <xdr:rowOff>346075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19295A08-A127-4556-B32A-FAB0FD0B33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9</xdr:col>
      <xdr:colOff>60537</xdr:colOff>
      <xdr:row>0</xdr:row>
      <xdr:rowOff>77470</xdr:rowOff>
    </xdr:from>
    <xdr:to>
      <xdr:col>10</xdr:col>
      <xdr:colOff>908897</xdr:colOff>
      <xdr:row>1</xdr:row>
      <xdr:rowOff>292100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02252E99-CA99-446D-87D4-C869874FD8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38287" y="7747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757555</xdr:colOff>
      <xdr:row>1</xdr:row>
      <xdr:rowOff>346075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4B034AAB-6987-440B-A161-93A347BF59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8</xdr:col>
      <xdr:colOff>31962</xdr:colOff>
      <xdr:row>0</xdr:row>
      <xdr:rowOff>58420</xdr:rowOff>
    </xdr:from>
    <xdr:to>
      <xdr:col>9</xdr:col>
      <xdr:colOff>880322</xdr:colOff>
      <xdr:row>1</xdr:row>
      <xdr:rowOff>273050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6177D989-8C63-462C-8E1A-65CDDF3B5B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66637" y="5842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395605</xdr:colOff>
      <xdr:row>1</xdr:row>
      <xdr:rowOff>317500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AF9732AB-D528-46A4-AA9D-84ED7CF7F9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6</xdr:col>
      <xdr:colOff>651087</xdr:colOff>
      <xdr:row>0</xdr:row>
      <xdr:rowOff>86995</xdr:rowOff>
    </xdr:from>
    <xdr:to>
      <xdr:col>7</xdr:col>
      <xdr:colOff>994622</xdr:colOff>
      <xdr:row>1</xdr:row>
      <xdr:rowOff>273050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F7A42D08-96E2-4B07-8AB1-0CD624803D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8262" y="86995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443230</xdr:colOff>
      <xdr:row>1</xdr:row>
      <xdr:rowOff>336550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AA4A5DA3-C695-4CCA-9B84-51ECFDBA4A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8</xdr:col>
      <xdr:colOff>70062</xdr:colOff>
      <xdr:row>0</xdr:row>
      <xdr:rowOff>67945</xdr:rowOff>
    </xdr:from>
    <xdr:to>
      <xdr:col>9</xdr:col>
      <xdr:colOff>918422</xdr:colOff>
      <xdr:row>1</xdr:row>
      <xdr:rowOff>273050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46C520F8-E1DD-4661-9B7F-8FF3C4D0DE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95162" y="67945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424180</xdr:colOff>
      <xdr:row>1</xdr:row>
      <xdr:rowOff>384175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E6A02604-DA09-432A-A1B9-CC5CB5E4BD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9</xdr:col>
      <xdr:colOff>565362</xdr:colOff>
      <xdr:row>0</xdr:row>
      <xdr:rowOff>67945</xdr:rowOff>
    </xdr:from>
    <xdr:to>
      <xdr:col>10</xdr:col>
      <xdr:colOff>1242272</xdr:colOff>
      <xdr:row>1</xdr:row>
      <xdr:rowOff>320675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EE2079BD-BD73-4002-9A6B-9E654C683D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5387" y="67945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3</xdr:col>
      <xdr:colOff>538480</xdr:colOff>
      <xdr:row>1</xdr:row>
      <xdr:rowOff>317500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C63F6C3F-3F30-4B9E-9217-7A8BB83127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7625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8</xdr:col>
      <xdr:colOff>308187</xdr:colOff>
      <xdr:row>0</xdr:row>
      <xdr:rowOff>182245</xdr:rowOff>
    </xdr:from>
    <xdr:to>
      <xdr:col>9</xdr:col>
      <xdr:colOff>1156547</xdr:colOff>
      <xdr:row>1</xdr:row>
      <xdr:rowOff>320675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5EF91E40-A044-4D57-9383-F0E6379179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00012" y="182245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42333</xdr:colOff>
      <xdr:row>0</xdr:row>
      <xdr:rowOff>25400</xdr:rowOff>
    </xdr:from>
    <xdr:to>
      <xdr:col>1</xdr:col>
      <xdr:colOff>2742988</xdr:colOff>
      <xdr:row>1</xdr:row>
      <xdr:rowOff>342900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A7A5CB23-3A16-4EE8-B62A-EBD4BC0706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8553" y="2540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2</xdr:col>
      <xdr:colOff>1864995</xdr:colOff>
      <xdr:row>0</xdr:row>
      <xdr:rowOff>64770</xdr:rowOff>
    </xdr:from>
    <xdr:to>
      <xdr:col>2</xdr:col>
      <xdr:colOff>3675380</xdr:colOff>
      <xdr:row>1</xdr:row>
      <xdr:rowOff>250825</xdr:rowOff>
    </xdr:to>
    <xdr:pic>
      <xdr:nvPicPr>
        <xdr:cNvPr id="4" name="Immagine 3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F8322070-7267-40FB-8A82-80F9A688CA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51245" y="6477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748030</xdr:colOff>
      <xdr:row>1</xdr:row>
      <xdr:rowOff>298450</xdr:rowOff>
    </xdr:to>
    <xdr:pic>
      <xdr:nvPicPr>
        <xdr:cNvPr id="4" name="Immagine 3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46F7169C-B754-4582-BCCC-8F1ABBEFF4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6</xdr:col>
      <xdr:colOff>1127337</xdr:colOff>
      <xdr:row>0</xdr:row>
      <xdr:rowOff>115570</xdr:rowOff>
    </xdr:from>
    <xdr:to>
      <xdr:col>8</xdr:col>
      <xdr:colOff>585047</xdr:colOff>
      <xdr:row>1</xdr:row>
      <xdr:rowOff>282575</xdr:rowOff>
    </xdr:to>
    <xdr:pic>
      <xdr:nvPicPr>
        <xdr:cNvPr id="5" name="Immagine 4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5C8E9BD1-EC8D-4A46-B60C-888B2B5EFC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99937" y="11557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748030</xdr:colOff>
      <xdr:row>1</xdr:row>
      <xdr:rowOff>298450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4FB1F3DE-7428-4349-BB3D-708D569486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3</xdr:col>
      <xdr:colOff>1108287</xdr:colOff>
      <xdr:row>0</xdr:row>
      <xdr:rowOff>134620</xdr:rowOff>
    </xdr:from>
    <xdr:to>
      <xdr:col>4</xdr:col>
      <xdr:colOff>1232747</xdr:colOff>
      <xdr:row>1</xdr:row>
      <xdr:rowOff>301625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8EFA8F27-5B5A-4D99-B773-CA56E6BE7E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04162" y="13462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2700655</xdr:colOff>
      <xdr:row>1</xdr:row>
      <xdr:rowOff>279400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27FD3982-AF49-48A7-A956-AEB50962A4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5</xdr:col>
      <xdr:colOff>508212</xdr:colOff>
      <xdr:row>0</xdr:row>
      <xdr:rowOff>153670</xdr:rowOff>
    </xdr:from>
    <xdr:to>
      <xdr:col>6</xdr:col>
      <xdr:colOff>956522</xdr:colOff>
      <xdr:row>1</xdr:row>
      <xdr:rowOff>301625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EB2792C0-9B57-485B-BC2B-802CF47701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4562" y="15367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749935</xdr:colOff>
      <xdr:row>1</xdr:row>
      <xdr:rowOff>363220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A3C2D8CE-3DD6-4700-9366-BB317FB94E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7</xdr:col>
      <xdr:colOff>64347</xdr:colOff>
      <xdr:row>0</xdr:row>
      <xdr:rowOff>92710</xdr:rowOff>
    </xdr:from>
    <xdr:to>
      <xdr:col>8</xdr:col>
      <xdr:colOff>495512</xdr:colOff>
      <xdr:row>1</xdr:row>
      <xdr:rowOff>324485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824D9C43-443E-404C-9B07-98E8E0EBEC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82867" y="9271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748030</xdr:colOff>
      <xdr:row>1</xdr:row>
      <xdr:rowOff>269875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F3BF0EFF-EC9A-4D2A-AF28-1CC4397B2D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3</xdr:col>
      <xdr:colOff>1117812</xdr:colOff>
      <xdr:row>0</xdr:row>
      <xdr:rowOff>191770</xdr:rowOff>
    </xdr:from>
    <xdr:to>
      <xdr:col>4</xdr:col>
      <xdr:colOff>1242272</xdr:colOff>
      <xdr:row>1</xdr:row>
      <xdr:rowOff>330200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A4C93221-FD44-41BE-8D00-D0408ED300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3687" y="19177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54429</xdr:colOff>
      <xdr:row>0</xdr:row>
      <xdr:rowOff>108858</xdr:rowOff>
    </xdr:from>
    <xdr:to>
      <xdr:col>2</xdr:col>
      <xdr:colOff>1013370</xdr:colOff>
      <xdr:row>1</xdr:row>
      <xdr:rowOff>317501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C459FEBA-FF67-4880-B998-AB30D83B22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3572" y="108858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8</xdr:col>
      <xdr:colOff>438816</xdr:colOff>
      <xdr:row>0</xdr:row>
      <xdr:rowOff>180884</xdr:rowOff>
    </xdr:from>
    <xdr:to>
      <xdr:col>9</xdr:col>
      <xdr:colOff>888487</xdr:colOff>
      <xdr:row>1</xdr:row>
      <xdr:rowOff>258082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A027B2F3-7E80-4489-B71A-EDED42E1E8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50759" y="180884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2700655</xdr:colOff>
      <xdr:row>1</xdr:row>
      <xdr:rowOff>269875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BB188AC9-A8EA-43BD-98A6-524ABC088C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6</xdr:col>
      <xdr:colOff>403437</xdr:colOff>
      <xdr:row>0</xdr:row>
      <xdr:rowOff>172720</xdr:rowOff>
    </xdr:from>
    <xdr:to>
      <xdr:col>7</xdr:col>
      <xdr:colOff>851747</xdr:colOff>
      <xdr:row>1</xdr:row>
      <xdr:rowOff>311150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A55D644D-0CDE-41F2-8C69-A1A5DC9CC2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4937" y="172720"/>
          <a:ext cx="1810385" cy="56705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G78"/>
  <sheetViews>
    <sheetView showGridLines="0" topLeftCell="A45" zoomScale="80" zoomScaleNormal="80" workbookViewId="0">
      <selection activeCell="B31" sqref="B31"/>
    </sheetView>
  </sheetViews>
  <sheetFormatPr defaultColWidth="9.109375" defaultRowHeight="14.4" x14ac:dyDescent="0.3"/>
  <cols>
    <col min="1" max="1" width="3.44140625" style="18" customWidth="1"/>
    <col min="2" max="2" width="85.44140625" style="19" customWidth="1"/>
    <col min="3" max="3" width="54.109375" style="18" customWidth="1"/>
    <col min="4" max="4" width="20.6640625" style="18" customWidth="1"/>
    <col min="5" max="5" width="8.6640625" style="18" customWidth="1"/>
    <col min="6" max="6" width="19.44140625" style="18" customWidth="1"/>
    <col min="7" max="7" width="9.109375" style="18"/>
    <col min="8" max="8" width="25.33203125" style="18" customWidth="1"/>
    <col min="9" max="16384" width="9.109375" style="18"/>
  </cols>
  <sheetData>
    <row r="1" spans="1:6" ht="30" customHeight="1" x14ac:dyDescent="0.3">
      <c r="B1" s="237"/>
      <c r="C1" s="237"/>
      <c r="D1" s="237"/>
      <c r="E1" s="237"/>
      <c r="F1" s="237"/>
    </row>
    <row r="2" spans="1:6" ht="30" customHeight="1" x14ac:dyDescent="0.3">
      <c r="B2" s="237"/>
      <c r="C2" s="237"/>
      <c r="D2" s="237"/>
      <c r="E2" s="237"/>
      <c r="F2" s="237"/>
    </row>
    <row r="3" spans="1:6" ht="30" customHeight="1" thickBot="1" x14ac:dyDescent="0.35">
      <c r="B3" s="245" t="s">
        <v>123</v>
      </c>
      <c r="C3" s="245"/>
      <c r="D3" s="245"/>
      <c r="E3" s="245"/>
      <c r="F3" s="245"/>
    </row>
    <row r="4" spans="1:6" s="14" customFormat="1" ht="30" customHeight="1" thickBot="1" x14ac:dyDescent="0.4">
      <c r="A4" s="13"/>
      <c r="B4" s="238" t="s">
        <v>0</v>
      </c>
      <c r="C4" s="239"/>
      <c r="D4" s="239"/>
      <c r="E4" s="239"/>
      <c r="F4" s="240"/>
    </row>
    <row r="5" spans="1:6" s="10" customFormat="1" ht="30" customHeight="1" x14ac:dyDescent="0.3">
      <c r="B5" s="157" t="s">
        <v>1</v>
      </c>
      <c r="C5" s="226"/>
      <c r="D5" s="226" t="s">
        <v>2</v>
      </c>
      <c r="E5" s="226"/>
      <c r="F5" s="226"/>
    </row>
    <row r="6" spans="1:6" s="10" customFormat="1" ht="30" customHeight="1" x14ac:dyDescent="0.3">
      <c r="B6" s="158" t="s">
        <v>3</v>
      </c>
      <c r="C6" s="227"/>
      <c r="D6" s="227" t="s">
        <v>4</v>
      </c>
      <c r="E6" s="227"/>
      <c r="F6" s="227"/>
    </row>
    <row r="7" spans="1:6" s="10" customFormat="1" ht="30" customHeight="1" x14ac:dyDescent="0.3">
      <c r="B7" s="158" t="s">
        <v>5</v>
      </c>
      <c r="C7" s="227"/>
      <c r="D7" s="227" t="s">
        <v>6</v>
      </c>
      <c r="E7" s="227"/>
      <c r="F7" s="227"/>
    </row>
    <row r="8" spans="1:6" s="10" customFormat="1" ht="30" customHeight="1" x14ac:dyDescent="0.3">
      <c r="B8" s="158" t="s">
        <v>7</v>
      </c>
      <c r="C8" s="227"/>
      <c r="D8" s="227"/>
      <c r="E8" s="227"/>
      <c r="F8" s="227"/>
    </row>
    <row r="9" spans="1:6" s="10" customFormat="1" ht="30" customHeight="1" x14ac:dyDescent="0.3">
      <c r="B9" s="158" t="s">
        <v>125</v>
      </c>
      <c r="C9" s="227"/>
      <c r="D9" s="227"/>
      <c r="E9" s="227"/>
      <c r="F9" s="227"/>
    </row>
    <row r="10" spans="1:6" s="10" customFormat="1" ht="30" customHeight="1" x14ac:dyDescent="0.3">
      <c r="B10" s="158" t="s">
        <v>124</v>
      </c>
      <c r="C10" s="246"/>
      <c r="D10" s="247"/>
      <c r="E10" s="247"/>
      <c r="F10" s="248"/>
    </row>
    <row r="11" spans="1:6" s="10" customFormat="1" ht="30" customHeight="1" x14ac:dyDescent="0.3">
      <c r="B11" s="158" t="s">
        <v>8</v>
      </c>
      <c r="C11" s="246"/>
      <c r="D11" s="247"/>
      <c r="E11" s="247"/>
      <c r="F11" s="248"/>
    </row>
    <row r="12" spans="1:6" s="20" customFormat="1" ht="30" customHeight="1" x14ac:dyDescent="0.3">
      <c r="B12" s="158" t="s">
        <v>126</v>
      </c>
      <c r="C12" s="242"/>
      <c r="D12" s="243"/>
      <c r="E12" s="243"/>
      <c r="F12" s="244"/>
    </row>
    <row r="13" spans="1:6" s="10" customFormat="1" ht="30" customHeight="1" x14ac:dyDescent="0.3">
      <c r="B13" s="158" t="s">
        <v>9</v>
      </c>
      <c r="C13" s="228"/>
      <c r="D13" s="229"/>
      <c r="E13" s="229"/>
      <c r="F13" s="230"/>
    </row>
    <row r="14" spans="1:6" s="10" customFormat="1" ht="30" customHeight="1" x14ac:dyDescent="0.3">
      <c r="B14" s="159" t="s">
        <v>10</v>
      </c>
      <c r="C14" s="227">
        <v>2023</v>
      </c>
      <c r="D14" s="227"/>
      <c r="E14" s="227"/>
      <c r="F14" s="227"/>
    </row>
    <row r="15" spans="1:6" s="10" customFormat="1" ht="30" customHeight="1" x14ac:dyDescent="0.3">
      <c r="B15" s="158" t="s">
        <v>11</v>
      </c>
      <c r="C15" s="241"/>
      <c r="D15" s="241"/>
      <c r="E15" s="241"/>
      <c r="F15" s="241"/>
    </row>
    <row r="16" spans="1:6" ht="30" customHeight="1" thickBot="1" x14ac:dyDescent="0.35">
      <c r="B16" s="2"/>
      <c r="C16" s="3"/>
      <c r="D16" s="3"/>
      <c r="E16" s="3"/>
      <c r="F16" s="3"/>
    </row>
    <row r="17" spans="2:7" ht="30" customHeight="1" thickBot="1" x14ac:dyDescent="0.35">
      <c r="B17" s="196" t="str">
        <f>"QUADRO RIASSUNTIVO DEI COSTI SOSTENUTI (INCLUSO IN KIND) "&amp;C14</f>
        <v>QUADRO RIASSUNTIVO DEI COSTI SOSTENUTI (INCLUSO IN KIND) 2023</v>
      </c>
      <c r="C17" s="197"/>
      <c r="D17" s="197"/>
      <c r="E17" s="197"/>
      <c r="F17" s="198"/>
      <c r="G17" s="10"/>
    </row>
    <row r="18" spans="2:7" ht="30" customHeight="1" x14ac:dyDescent="0.3">
      <c r="B18" s="145" t="s">
        <v>12</v>
      </c>
      <c r="C18" s="199">
        <f>'Personale dipendente_reali'!I3</f>
        <v>0</v>
      </c>
      <c r="D18" s="200"/>
      <c r="E18" s="200"/>
      <c r="F18" s="201"/>
    </row>
    <row r="19" spans="2:7" ht="30" customHeight="1" x14ac:dyDescent="0.3">
      <c r="B19" s="146" t="s">
        <v>13</v>
      </c>
      <c r="C19" s="202">
        <f>'Personale dipendente_standard'!E11</f>
        <v>0</v>
      </c>
      <c r="D19" s="203"/>
      <c r="E19" s="203"/>
      <c r="F19" s="204"/>
    </row>
    <row r="20" spans="2:7" ht="30" customHeight="1" x14ac:dyDescent="0.3">
      <c r="B20" s="146" t="s">
        <v>133</v>
      </c>
      <c r="C20" s="202">
        <f>'Pers. collaborazione-occasion.'!G3</f>
        <v>0</v>
      </c>
      <c r="D20" s="203"/>
      <c r="E20" s="203"/>
      <c r="F20" s="204"/>
    </row>
    <row r="21" spans="2:7" ht="30" customHeight="1" x14ac:dyDescent="0.3">
      <c r="B21" s="146" t="s">
        <v>129</v>
      </c>
      <c r="C21" s="202">
        <f>'Somministrazione_costi reali'!I3</f>
        <v>0</v>
      </c>
      <c r="D21" s="203"/>
      <c r="E21" s="203"/>
      <c r="F21" s="204"/>
    </row>
    <row r="22" spans="2:7" ht="30" customHeight="1" x14ac:dyDescent="0.3">
      <c r="B22" s="146" t="s">
        <v>130</v>
      </c>
      <c r="C22" s="202">
        <f>'Somministrazione_costi standard'!E11</f>
        <v>0</v>
      </c>
      <c r="D22" s="203"/>
      <c r="E22" s="203"/>
      <c r="F22" s="204"/>
    </row>
    <row r="23" spans="2:7" ht="30" customHeight="1" x14ac:dyDescent="0.3">
      <c r="B23" s="146" t="s">
        <v>14</v>
      </c>
      <c r="C23" s="202">
        <f>'Personale in kind'!J3</f>
        <v>0</v>
      </c>
      <c r="D23" s="203"/>
      <c r="E23" s="203"/>
      <c r="F23" s="204"/>
    </row>
    <row r="24" spans="2:7" ht="30" customHeight="1" x14ac:dyDescent="0.3">
      <c r="B24" s="146" t="s">
        <v>16</v>
      </c>
      <c r="C24" s="202">
        <f>'Missioni-trasferte'!H3</f>
        <v>0</v>
      </c>
      <c r="D24" s="203"/>
      <c r="E24" s="203"/>
      <c r="F24" s="204"/>
    </row>
    <row r="25" spans="2:7" ht="30" customHeight="1" x14ac:dyDescent="0.3">
      <c r="B25" s="169" t="s">
        <v>15</v>
      </c>
      <c r="C25" s="184">
        <f>SUM(C18:F24)</f>
        <v>0</v>
      </c>
      <c r="D25" s="185"/>
      <c r="E25" s="185"/>
      <c r="F25" s="186"/>
    </row>
    <row r="26" spans="2:7" ht="49.8" customHeight="1" x14ac:dyDescent="0.3">
      <c r="B26" s="169" t="s">
        <v>149</v>
      </c>
      <c r="C26" s="184">
        <f>(C25)*15/100</f>
        <v>0</v>
      </c>
      <c r="D26" s="185"/>
      <c r="E26" s="185"/>
      <c r="F26" s="186"/>
    </row>
    <row r="27" spans="2:7" ht="30" customHeight="1" x14ac:dyDescent="0.3">
      <c r="B27" s="144" t="s">
        <v>17</v>
      </c>
      <c r="C27" s="175">
        <f>'Strumenti attrezzature'!J3</f>
        <v>0</v>
      </c>
      <c r="D27" s="176"/>
      <c r="E27" s="176"/>
      <c r="F27" s="177"/>
    </row>
    <row r="28" spans="2:7" ht="30" customHeight="1" x14ac:dyDescent="0.3">
      <c r="B28" s="144" t="s">
        <v>18</v>
      </c>
      <c r="C28" s="175">
        <f>'Strumenti attrezzature in kind'!H3</f>
        <v>0</v>
      </c>
      <c r="D28" s="176"/>
      <c r="E28" s="176"/>
      <c r="F28" s="177"/>
    </row>
    <row r="29" spans="2:7" ht="30" customHeight="1" x14ac:dyDescent="0.3">
      <c r="B29" s="144" t="s">
        <v>19</v>
      </c>
      <c r="C29" s="175">
        <f>Materiali!K3</f>
        <v>0</v>
      </c>
      <c r="D29" s="176"/>
      <c r="E29" s="176"/>
      <c r="F29" s="177"/>
    </row>
    <row r="30" spans="2:7" ht="30" customHeight="1" x14ac:dyDescent="0.3">
      <c r="B30" s="144" t="s">
        <v>20</v>
      </c>
      <c r="C30" s="175">
        <f>Immobili_locazione!J3</f>
        <v>0</v>
      </c>
      <c r="D30" s="176"/>
      <c r="E30" s="176"/>
      <c r="F30" s="177"/>
    </row>
    <row r="31" spans="2:7" ht="30" customHeight="1" x14ac:dyDescent="0.3">
      <c r="B31" s="144" t="s">
        <v>21</v>
      </c>
      <c r="C31" s="175">
        <f>'Immobili in kind'!H3</f>
        <v>0</v>
      </c>
      <c r="D31" s="176"/>
      <c r="E31" s="176"/>
      <c r="F31" s="177"/>
    </row>
    <row r="32" spans="2:7" ht="30" customHeight="1" x14ac:dyDescent="0.3">
      <c r="B32" s="144" t="s">
        <v>22</v>
      </c>
      <c r="C32" s="175">
        <f>'Licenze e diritti di PI'!J3</f>
        <v>0</v>
      </c>
      <c r="D32" s="176"/>
      <c r="E32" s="176"/>
      <c r="F32" s="177"/>
    </row>
    <row r="33" spans="2:6" ht="30" customHeight="1" x14ac:dyDescent="0.3">
      <c r="B33" s="144" t="s">
        <v>23</v>
      </c>
      <c r="C33" s="175">
        <f>'Servizi di consulenza'!K3</f>
        <v>0</v>
      </c>
      <c r="D33" s="176"/>
      <c r="E33" s="176"/>
      <c r="F33" s="177"/>
    </row>
    <row r="34" spans="2:6" ht="30" customHeight="1" thickBot="1" x14ac:dyDescent="0.35">
      <c r="B34" s="147" t="s">
        <v>24</v>
      </c>
      <c r="C34" s="178">
        <f>'Altri costi'!J3</f>
        <v>0</v>
      </c>
      <c r="D34" s="179"/>
      <c r="E34" s="179"/>
      <c r="F34" s="180"/>
    </row>
    <row r="35" spans="2:6" ht="30" customHeight="1" thickBot="1" x14ac:dyDescent="0.35">
      <c r="B35" s="149" t="s">
        <v>143</v>
      </c>
      <c r="C35" s="181">
        <f>SUM(D25:F34)</f>
        <v>0</v>
      </c>
      <c r="D35" s="182"/>
      <c r="E35" s="182"/>
      <c r="F35" s="183"/>
    </row>
    <row r="36" spans="2:6" ht="30" customHeight="1" thickBot="1" x14ac:dyDescent="0.35">
      <c r="B36" s="165"/>
      <c r="C36" s="165"/>
      <c r="D36" s="165"/>
      <c r="E36" s="165"/>
      <c r="F36" s="165"/>
    </row>
    <row r="37" spans="2:6" ht="30" customHeight="1" thickBot="1" x14ac:dyDescent="0.35">
      <c r="B37" s="196" t="str">
        <f>"QUADRO RIASSUNTIVO DEI COSTI IN KIND "&amp;C14</f>
        <v>QUADRO RIASSUNTIVO DEI COSTI IN KIND 2023</v>
      </c>
      <c r="C37" s="197"/>
      <c r="D37" s="197"/>
      <c r="E37" s="197"/>
      <c r="F37" s="198"/>
    </row>
    <row r="38" spans="2:6" ht="30" customHeight="1" x14ac:dyDescent="0.3">
      <c r="B38" s="170" t="s">
        <v>14</v>
      </c>
      <c r="C38" s="220">
        <f>'Personale in kind'!J3</f>
        <v>0</v>
      </c>
      <c r="D38" s="221"/>
      <c r="E38" s="221"/>
      <c r="F38" s="222"/>
    </row>
    <row r="39" spans="2:6" ht="30" customHeight="1" x14ac:dyDescent="0.3">
      <c r="B39" s="144" t="s">
        <v>18</v>
      </c>
      <c r="C39" s="175">
        <f>'Strumenti attrezzature in kind'!H3</f>
        <v>0</v>
      </c>
      <c r="D39" s="176"/>
      <c r="E39" s="176"/>
      <c r="F39" s="177"/>
    </row>
    <row r="40" spans="2:6" ht="30" customHeight="1" x14ac:dyDescent="0.3">
      <c r="B40" s="144" t="s">
        <v>145</v>
      </c>
      <c r="C40" s="175">
        <f>'Immobili in kind'!H3</f>
        <v>0</v>
      </c>
      <c r="D40" s="176"/>
      <c r="E40" s="176"/>
      <c r="F40" s="177"/>
    </row>
    <row r="41" spans="2:6" ht="30" customHeight="1" thickBot="1" x14ac:dyDescent="0.35">
      <c r="B41" s="171" t="s">
        <v>147</v>
      </c>
      <c r="C41" s="172">
        <f>SUM(C38:F40)</f>
        <v>0</v>
      </c>
      <c r="D41" s="173"/>
      <c r="E41" s="173"/>
      <c r="F41" s="174"/>
    </row>
    <row r="42" spans="2:6" ht="30" customHeight="1" thickBot="1" x14ac:dyDescent="0.35">
      <c r="B42" s="165"/>
      <c r="C42" s="165"/>
      <c r="D42" s="165"/>
      <c r="E42" s="165"/>
      <c r="F42" s="165"/>
    </row>
    <row r="43" spans="2:6" ht="30" customHeight="1" thickBot="1" x14ac:dyDescent="0.35">
      <c r="B43" s="196" t="str">
        <f>"QUADRO RIASSUNTIVO DEI COSTI SOSTENUTI (ESCLUSO IN-KIND) "&amp;Anno_rendicontato</f>
        <v>QUADRO RIASSUNTIVO DEI COSTI SOSTENUTI (ESCLUSO IN-KIND) 2023</v>
      </c>
      <c r="C43" s="197"/>
      <c r="D43" s="197"/>
      <c r="E43" s="197"/>
      <c r="F43" s="198"/>
    </row>
    <row r="44" spans="2:6" ht="30" customHeight="1" x14ac:dyDescent="0.3">
      <c r="B44" s="145" t="s">
        <v>12</v>
      </c>
      <c r="C44" s="199">
        <f>'Personale dipendente_reali'!I28</f>
        <v>0</v>
      </c>
      <c r="D44" s="200"/>
      <c r="E44" s="200"/>
      <c r="F44" s="201"/>
    </row>
    <row r="45" spans="2:6" ht="30" customHeight="1" x14ac:dyDescent="0.3">
      <c r="B45" s="146" t="s">
        <v>13</v>
      </c>
      <c r="C45" s="202">
        <f>'Personale dipendente_standard'!E36</f>
        <v>0</v>
      </c>
      <c r="D45" s="203"/>
      <c r="E45" s="203"/>
      <c r="F45" s="204"/>
    </row>
    <row r="46" spans="2:6" ht="30" customHeight="1" x14ac:dyDescent="0.3">
      <c r="B46" s="146" t="s">
        <v>133</v>
      </c>
      <c r="C46" s="202">
        <f>'Pers. collaborazione-occasion.'!G28</f>
        <v>0</v>
      </c>
      <c r="D46" s="203"/>
      <c r="E46" s="203"/>
      <c r="F46" s="204"/>
    </row>
    <row r="47" spans="2:6" ht="30" customHeight="1" x14ac:dyDescent="0.3">
      <c r="B47" s="146" t="s">
        <v>129</v>
      </c>
      <c r="C47" s="202">
        <f>'Somministrazione_costi reali'!I28</f>
        <v>0</v>
      </c>
      <c r="D47" s="203"/>
      <c r="E47" s="203"/>
      <c r="F47" s="204"/>
    </row>
    <row r="48" spans="2:6" ht="30" customHeight="1" x14ac:dyDescent="0.3">
      <c r="B48" s="146" t="s">
        <v>130</v>
      </c>
      <c r="C48" s="202">
        <f>'Somministrazione_costi standard'!E36</f>
        <v>0</v>
      </c>
      <c r="D48" s="203"/>
      <c r="E48" s="203"/>
      <c r="F48" s="204"/>
    </row>
    <row r="49" spans="2:6" ht="30" customHeight="1" x14ac:dyDescent="0.3">
      <c r="B49" s="146" t="s">
        <v>16</v>
      </c>
      <c r="C49" s="184">
        <f>'Missioni-trasferte'!H28</f>
        <v>0</v>
      </c>
      <c r="D49" s="185"/>
      <c r="E49" s="185"/>
      <c r="F49" s="186"/>
    </row>
    <row r="50" spans="2:6" ht="30" customHeight="1" x14ac:dyDescent="0.3">
      <c r="B50" s="169" t="s">
        <v>15</v>
      </c>
      <c r="C50" s="184">
        <f>SUM(C44:F49)</f>
        <v>0</v>
      </c>
      <c r="D50" s="185"/>
      <c r="E50" s="185"/>
      <c r="F50" s="186"/>
    </row>
    <row r="51" spans="2:6" ht="45.6" customHeight="1" x14ac:dyDescent="0.3">
      <c r="B51" s="169" t="s">
        <v>146</v>
      </c>
      <c r="C51" s="184">
        <f>(C25)*15/100</f>
        <v>0</v>
      </c>
      <c r="D51" s="185"/>
      <c r="E51" s="185"/>
      <c r="F51" s="186"/>
    </row>
    <row r="52" spans="2:6" ht="30" customHeight="1" x14ac:dyDescent="0.3">
      <c r="B52" s="144" t="s">
        <v>17</v>
      </c>
      <c r="C52" s="175">
        <f>'Strumenti attrezzature'!J28</f>
        <v>0</v>
      </c>
      <c r="D52" s="176"/>
      <c r="E52" s="176"/>
      <c r="F52" s="177"/>
    </row>
    <row r="53" spans="2:6" ht="30" customHeight="1" x14ac:dyDescent="0.3">
      <c r="B53" s="144" t="s">
        <v>19</v>
      </c>
      <c r="C53" s="175">
        <f>Materiali!K28</f>
        <v>0</v>
      </c>
      <c r="D53" s="176"/>
      <c r="E53" s="176"/>
      <c r="F53" s="177"/>
    </row>
    <row r="54" spans="2:6" ht="30" customHeight="1" x14ac:dyDescent="0.3">
      <c r="B54" s="144" t="s">
        <v>20</v>
      </c>
      <c r="C54" s="175">
        <f>Immobili_locazione!J28</f>
        <v>0</v>
      </c>
      <c r="D54" s="176"/>
      <c r="E54" s="176"/>
      <c r="F54" s="177"/>
    </row>
    <row r="55" spans="2:6" ht="30" customHeight="1" x14ac:dyDescent="0.3">
      <c r="B55" s="144" t="s">
        <v>22</v>
      </c>
      <c r="C55" s="175">
        <f>'Licenze e diritti di PI'!J28</f>
        <v>0</v>
      </c>
      <c r="D55" s="176"/>
      <c r="E55" s="176"/>
      <c r="F55" s="177"/>
    </row>
    <row r="56" spans="2:6" ht="30" customHeight="1" x14ac:dyDescent="0.3">
      <c r="B56" s="144" t="s">
        <v>23</v>
      </c>
      <c r="C56" s="175">
        <f>'Servizi di consulenza'!K28</f>
        <v>0</v>
      </c>
      <c r="D56" s="176"/>
      <c r="E56" s="176"/>
      <c r="F56" s="177"/>
    </row>
    <row r="57" spans="2:6" ht="30" customHeight="1" thickBot="1" x14ac:dyDescent="0.35">
      <c r="B57" s="147" t="s">
        <v>24</v>
      </c>
      <c r="C57" s="178">
        <f>'Altri costi'!J28</f>
        <v>0</v>
      </c>
      <c r="D57" s="179"/>
      <c r="E57" s="179"/>
      <c r="F57" s="180"/>
    </row>
    <row r="58" spans="2:6" ht="30" customHeight="1" thickBot="1" x14ac:dyDescent="0.35">
      <c r="B58" s="149" t="s">
        <v>144</v>
      </c>
      <c r="C58" s="181">
        <f>SUM(D50:F57)</f>
        <v>0</v>
      </c>
      <c r="D58" s="182"/>
      <c r="E58" s="182"/>
      <c r="F58" s="183"/>
    </row>
    <row r="59" spans="2:6" ht="30" customHeight="1" thickBot="1" x14ac:dyDescent="0.35">
      <c r="B59" s="165"/>
      <c r="C59" s="165"/>
      <c r="D59" s="165"/>
      <c r="E59" s="165"/>
      <c r="F59" s="165"/>
    </row>
    <row r="60" spans="2:6" ht="30" customHeight="1" x14ac:dyDescent="0.3">
      <c r="B60" s="190" t="s">
        <v>148</v>
      </c>
      <c r="C60" s="191"/>
      <c r="D60" s="191"/>
      <c r="E60" s="191"/>
      <c r="F60" s="192"/>
    </row>
    <row r="61" spans="2:6" ht="30" customHeight="1" x14ac:dyDescent="0.3">
      <c r="B61" s="193"/>
      <c r="C61" s="194"/>
      <c r="D61" s="194"/>
      <c r="E61" s="194"/>
      <c r="F61" s="195"/>
    </row>
    <row r="62" spans="2:6" ht="30" customHeight="1" x14ac:dyDescent="0.3">
      <c r="B62" s="231" t="s">
        <v>128</v>
      </c>
      <c r="C62" s="232"/>
      <c r="D62" s="232"/>
      <c r="E62" s="232"/>
      <c r="F62" s="233"/>
    </row>
    <row r="63" spans="2:6" ht="30" customHeight="1" thickBot="1" x14ac:dyDescent="0.35">
      <c r="B63" s="234"/>
      <c r="C63" s="235"/>
      <c r="D63" s="235"/>
      <c r="E63" s="235"/>
      <c r="F63" s="236"/>
    </row>
    <row r="64" spans="2:6" ht="30" customHeight="1" thickBot="1" x14ac:dyDescent="0.35">
      <c r="B64" s="164"/>
      <c r="C64" s="164"/>
      <c r="D64" s="164"/>
      <c r="E64" s="164"/>
      <c r="F64" s="164"/>
    </row>
    <row r="65" spans="1:6" ht="114" customHeight="1" thickBot="1" x14ac:dyDescent="0.35">
      <c r="B65" s="187" t="s">
        <v>122</v>
      </c>
      <c r="C65" s="188"/>
      <c r="D65" s="188"/>
      <c r="E65" s="188"/>
      <c r="F65" s="189"/>
    </row>
    <row r="66" spans="1:6" ht="30" customHeight="1" x14ac:dyDescent="0.3">
      <c r="A66" s="8"/>
      <c r="B66" s="217" t="s">
        <v>26</v>
      </c>
      <c r="C66" s="218"/>
      <c r="D66" s="218"/>
      <c r="E66" s="218"/>
      <c r="F66" s="219"/>
    </row>
    <row r="67" spans="1:6" ht="30" customHeight="1" x14ac:dyDescent="0.3">
      <c r="A67" s="8"/>
      <c r="B67" s="214" t="s">
        <v>27</v>
      </c>
      <c r="C67" s="215"/>
      <c r="D67" s="215"/>
      <c r="E67" s="215"/>
      <c r="F67" s="216"/>
    </row>
    <row r="68" spans="1:6" ht="30" customHeight="1" x14ac:dyDescent="0.3">
      <c r="A68" s="8"/>
      <c r="B68" s="211" t="s">
        <v>28</v>
      </c>
      <c r="C68" s="212"/>
      <c r="D68" s="212"/>
      <c r="E68" s="212"/>
      <c r="F68" s="213"/>
    </row>
    <row r="69" spans="1:6" ht="48" customHeight="1" thickBot="1" x14ac:dyDescent="0.35">
      <c r="A69" s="8"/>
      <c r="B69" s="208" t="s">
        <v>29</v>
      </c>
      <c r="C69" s="209"/>
      <c r="D69" s="209"/>
      <c r="E69" s="209"/>
      <c r="F69" s="210"/>
    </row>
    <row r="70" spans="1:6" ht="30" customHeight="1" thickBot="1" x14ac:dyDescent="0.35"/>
    <row r="71" spans="1:6" ht="30" customHeight="1" x14ac:dyDescent="0.3">
      <c r="B71" s="11" t="s">
        <v>30</v>
      </c>
      <c r="C71" s="9"/>
      <c r="D71" s="205" t="s">
        <v>31</v>
      </c>
      <c r="E71" s="206"/>
      <c r="F71" s="207"/>
    </row>
    <row r="72" spans="1:6" ht="30" customHeight="1" thickBot="1" x14ac:dyDescent="0.35">
      <c r="B72" s="12"/>
      <c r="C72" s="9"/>
      <c r="D72" s="223"/>
      <c r="E72" s="224"/>
      <c r="F72" s="225"/>
    </row>
    <row r="76" spans="1:6" x14ac:dyDescent="0.3">
      <c r="B76" s="21"/>
    </row>
    <row r="77" spans="1:6" x14ac:dyDescent="0.3">
      <c r="B77" s="21"/>
    </row>
    <row r="78" spans="1:6" x14ac:dyDescent="0.3">
      <c r="B78" s="21"/>
    </row>
  </sheetData>
  <dataConsolidate/>
  <mergeCells count="63">
    <mergeCell ref="C39:F39"/>
    <mergeCell ref="C31:F31"/>
    <mergeCell ref="C33:F33"/>
    <mergeCell ref="C32:F32"/>
    <mergeCell ref="C11:F11"/>
    <mergeCell ref="C21:F21"/>
    <mergeCell ref="C22:F22"/>
    <mergeCell ref="C28:F28"/>
    <mergeCell ref="C19:F19"/>
    <mergeCell ref="C20:F20"/>
    <mergeCell ref="C23:F23"/>
    <mergeCell ref="C35:F35"/>
    <mergeCell ref="B3:F3"/>
    <mergeCell ref="C34:F34"/>
    <mergeCell ref="C29:F29"/>
    <mergeCell ref="C30:F30"/>
    <mergeCell ref="C10:F10"/>
    <mergeCell ref="B1:F2"/>
    <mergeCell ref="B4:F4"/>
    <mergeCell ref="C15:F15"/>
    <mergeCell ref="C12:F12"/>
    <mergeCell ref="C18:F18"/>
    <mergeCell ref="C38:F38"/>
    <mergeCell ref="B37:F37"/>
    <mergeCell ref="D72:F72"/>
    <mergeCell ref="C5:F5"/>
    <mergeCell ref="C6:F6"/>
    <mergeCell ref="C7:F7"/>
    <mergeCell ref="C8:F8"/>
    <mergeCell ref="C14:F14"/>
    <mergeCell ref="C9:F9"/>
    <mergeCell ref="B17:F17"/>
    <mergeCell ref="C13:F13"/>
    <mergeCell ref="C25:F25"/>
    <mergeCell ref="C26:F26"/>
    <mergeCell ref="C24:F24"/>
    <mergeCell ref="C27:F27"/>
    <mergeCell ref="C40:F40"/>
    <mergeCell ref="D71:F71"/>
    <mergeCell ref="B69:F69"/>
    <mergeCell ref="B68:F68"/>
    <mergeCell ref="B67:F67"/>
    <mergeCell ref="B66:F66"/>
    <mergeCell ref="B65:F65"/>
    <mergeCell ref="B60:F61"/>
    <mergeCell ref="B43:F43"/>
    <mergeCell ref="C44:F44"/>
    <mergeCell ref="C45:F45"/>
    <mergeCell ref="C46:F46"/>
    <mergeCell ref="C47:F47"/>
    <mergeCell ref="C48:F48"/>
    <mergeCell ref="C49:F49"/>
    <mergeCell ref="B62:F63"/>
    <mergeCell ref="C50:F50"/>
    <mergeCell ref="C41:F41"/>
    <mergeCell ref="C55:F55"/>
    <mergeCell ref="C56:F56"/>
    <mergeCell ref="C57:F57"/>
    <mergeCell ref="C58:F58"/>
    <mergeCell ref="C51:F51"/>
    <mergeCell ref="C52:F52"/>
    <mergeCell ref="C53:F53"/>
    <mergeCell ref="C54:F54"/>
  </mergeCells>
  <dataValidations count="3">
    <dataValidation type="list" allowBlank="1" showInputMessage="1" showErrorMessage="1" errorTitle="ANNO ERRATO" error="L'anno di rendicontazione deve essere uno tra 2014 e 2024" sqref="C14:F14" xr:uid="{29E9FA3F-B378-461B-ACA9-35012194EBAC}">
      <formula1>"2023,2024,2025,2026"</formula1>
    </dataValidation>
    <dataValidation type="list" allowBlank="1" showInputMessage="1" showErrorMessage="1" sqref="C15:F15" xr:uid="{03DFCFDA-3AC8-4787-A3CC-F143ADF2CB60}">
      <formula1>"Sem I,Sem II"</formula1>
    </dataValidation>
    <dataValidation type="list" allowBlank="1" showInputMessage="1" showErrorMessage="1" sqref="C13:F13" xr:uid="{32B01C41-BF8C-456B-B1FC-3FB273A8A6A9}">
      <formula1>"Linea 1 - Ammodernamento e funzionamento,Linea 2 - Progetti di innovazione,Linea 3 - Servizi"</formula1>
    </dataValidation>
  </dataValidations>
  <pageMargins left="0.70866141732283505" right="0.70866141732283505" top="1.14173228346457" bottom="0.74803149606299202" header="0.511811023622047" footer="0.31496062992126"/>
  <pageSetup paperSize="9" scale="75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4">
    <pageSetUpPr fitToPage="1"/>
  </sheetPr>
  <dimension ref="A1:W28"/>
  <sheetViews>
    <sheetView showGridLines="0" zoomScale="80" zoomScaleNormal="80" workbookViewId="0">
      <selection activeCell="C16" sqref="C16"/>
    </sheetView>
  </sheetViews>
  <sheetFormatPr defaultRowHeight="14.4" x14ac:dyDescent="0.3"/>
  <cols>
    <col min="1" max="1" width="17" customWidth="1"/>
    <col min="2" max="2" width="11.33203125" customWidth="1"/>
    <col min="3" max="3" width="10.6640625" customWidth="1"/>
    <col min="4" max="4" width="11.44140625" customWidth="1"/>
    <col min="5" max="5" width="24.44140625" customWidth="1"/>
    <col min="6" max="6" width="45.44140625" customWidth="1"/>
    <col min="7" max="7" width="30.5546875" customWidth="1"/>
    <col min="8" max="10" width="14" customWidth="1"/>
    <col min="11" max="11" width="9.109375" customWidth="1"/>
    <col min="12" max="12" width="29.44140625" bestFit="1" customWidth="1"/>
    <col min="13" max="13" width="29.109375" bestFit="1" customWidth="1"/>
  </cols>
  <sheetData>
    <row r="1" spans="1:23" s="22" customFormat="1" ht="34.200000000000003" customHeight="1" x14ac:dyDescent="0.3"/>
    <row r="2" spans="1:23" s="22" customFormat="1" ht="34.200000000000003" customHeight="1" thickBot="1" x14ac:dyDescent="0.35"/>
    <row r="3" spans="1:23" s="17" customFormat="1" ht="30" customHeight="1" thickBot="1" x14ac:dyDescent="0.35">
      <c r="A3" s="289" t="str">
        <f>"SCHEDA COSTI STRUMENTAZIONI E ATTREZZATURE  "&amp;Anno_rendicontato</f>
        <v>SCHEDA COSTI STRUMENTAZIONI E ATTREZZATURE  2023</v>
      </c>
      <c r="B3" s="290"/>
      <c r="C3" s="290"/>
      <c r="D3" s="290"/>
      <c r="E3" s="290"/>
      <c r="F3" s="290"/>
      <c r="G3" s="290"/>
      <c r="H3" s="291"/>
      <c r="I3" s="138" t="s">
        <v>25</v>
      </c>
      <c r="J3" s="139">
        <f>IF(K3=0,SUM(H5:H22)+SUM(J5:J22),"Errore di compilazione")</f>
        <v>0</v>
      </c>
      <c r="K3" s="137">
        <f>COUNTIF(K5:K22,K23)</f>
        <v>0</v>
      </c>
      <c r="N3" s="137">
        <f>SUMIF($G$5:$G$22,"orientamento",$H$5:$H$22)</f>
        <v>0</v>
      </c>
      <c r="O3" s="137">
        <f>SUMIF($G$5:$G$22,"formazione",$H$5:$H$22)</f>
        <v>0</v>
      </c>
      <c r="P3" s="137">
        <f>SUMIF($G$5:$G$22,"gestione progetti di innovazione",$H$5:$H$22)</f>
        <v>0</v>
      </c>
      <c r="Q3" s="137"/>
    </row>
    <row r="4" spans="1:23" s="18" customFormat="1" ht="52.95" customHeight="1" thickBot="1" x14ac:dyDescent="0.35">
      <c r="A4" s="52" t="s">
        <v>136</v>
      </c>
      <c r="B4" s="53" t="s">
        <v>74</v>
      </c>
      <c r="C4" s="53" t="s">
        <v>75</v>
      </c>
      <c r="D4" s="53" t="s">
        <v>76</v>
      </c>
      <c r="E4" s="53" t="s">
        <v>77</v>
      </c>
      <c r="F4" s="53" t="s">
        <v>78</v>
      </c>
      <c r="G4" s="23" t="s">
        <v>79</v>
      </c>
      <c r="H4" s="53" t="s">
        <v>80</v>
      </c>
      <c r="I4" s="54" t="s">
        <v>81</v>
      </c>
      <c r="J4" s="26" t="s">
        <v>82</v>
      </c>
      <c r="K4" s="8"/>
      <c r="N4" s="4">
        <f>SUMIF($G$5:$G$22,"orientamento",$J$5:$J$22)</f>
        <v>0</v>
      </c>
      <c r="O4" s="4">
        <f>SUMIF($G$5:$G$22,"formazione",$J$5:$J$22)</f>
        <v>0</v>
      </c>
      <c r="P4" s="4">
        <f>SUMIF($G$5:$G$22,"gestione progetti di innovazione",$J$5:$J$22)</f>
        <v>0</v>
      </c>
      <c r="Q4" s="5"/>
    </row>
    <row r="5" spans="1:23" ht="19.95" customHeight="1" x14ac:dyDescent="0.3">
      <c r="A5" s="55"/>
      <c r="B5" s="56"/>
      <c r="C5" s="57"/>
      <c r="D5" s="58">
        <f t="shared" ref="D5:D20" si="0">Anno_rendicontato</f>
        <v>2023</v>
      </c>
      <c r="E5" s="59"/>
      <c r="F5" s="60"/>
      <c r="G5" s="61"/>
      <c r="H5" s="62"/>
      <c r="I5" s="62"/>
      <c r="J5" s="63"/>
      <c r="K5" s="64" t="str">
        <f>IF(AND(H5&lt;&gt;"",J5&lt;&gt;""),"Inserire solo uno degli importi","")</f>
        <v/>
      </c>
      <c r="N5" s="4">
        <f>SUM(N3:N4)</f>
        <v>0</v>
      </c>
      <c r="O5" s="4">
        <f t="shared" ref="O5:P5" si="1">SUM(O3:O4)</f>
        <v>0</v>
      </c>
      <c r="P5" s="4">
        <f t="shared" si="1"/>
        <v>0</v>
      </c>
      <c r="Q5" s="24" t="s">
        <v>60</v>
      </c>
      <c r="W5" s="4" t="s">
        <v>83</v>
      </c>
    </row>
    <row r="6" spans="1:23" ht="19.95" customHeight="1" x14ac:dyDescent="0.3">
      <c r="A6" s="65"/>
      <c r="B6" s="66"/>
      <c r="C6" s="67"/>
      <c r="D6" s="68">
        <f t="shared" si="0"/>
        <v>2023</v>
      </c>
      <c r="E6" s="69"/>
      <c r="F6" s="70"/>
      <c r="G6" s="29"/>
      <c r="H6" s="51"/>
      <c r="I6" s="51"/>
      <c r="J6" s="63"/>
      <c r="K6" s="64" t="str">
        <f t="shared" ref="K6:K23" si="2">IF(AND(H6&lt;&gt;"",J6&lt;&gt;""),"Inserire solo uno dei due valori","")</f>
        <v/>
      </c>
      <c r="N6" s="4"/>
      <c r="O6" s="4"/>
      <c r="P6" s="4"/>
      <c r="Q6" s="24" t="s">
        <v>61</v>
      </c>
      <c r="W6" s="4" t="s">
        <v>84</v>
      </c>
    </row>
    <row r="7" spans="1:23" ht="19.95" customHeight="1" x14ac:dyDescent="0.3">
      <c r="A7" s="65"/>
      <c r="B7" s="66"/>
      <c r="C7" s="67"/>
      <c r="D7" s="68">
        <f t="shared" si="0"/>
        <v>2023</v>
      </c>
      <c r="E7" s="69"/>
      <c r="F7" s="70"/>
      <c r="G7" s="29"/>
      <c r="H7" s="51"/>
      <c r="I7" s="51"/>
      <c r="J7" s="63"/>
      <c r="K7" s="64" t="str">
        <f t="shared" si="2"/>
        <v/>
      </c>
      <c r="N7" s="4"/>
      <c r="O7" s="4"/>
      <c r="P7" s="4"/>
      <c r="Q7" s="24" t="s">
        <v>62</v>
      </c>
    </row>
    <row r="8" spans="1:23" ht="19.95" customHeight="1" x14ac:dyDescent="0.3">
      <c r="A8" s="65"/>
      <c r="B8" s="71"/>
      <c r="C8" s="67"/>
      <c r="D8" s="68">
        <f t="shared" si="0"/>
        <v>2023</v>
      </c>
      <c r="E8" s="69"/>
      <c r="F8" s="70"/>
      <c r="G8" s="29"/>
      <c r="H8" s="51"/>
      <c r="I8" s="51"/>
      <c r="J8" s="63"/>
      <c r="K8" s="64" t="str">
        <f t="shared" si="2"/>
        <v/>
      </c>
    </row>
    <row r="9" spans="1:23" ht="19.95" customHeight="1" x14ac:dyDescent="0.3">
      <c r="A9" s="65"/>
      <c r="B9" s="66"/>
      <c r="C9" s="67"/>
      <c r="D9" s="68">
        <f t="shared" si="0"/>
        <v>2023</v>
      </c>
      <c r="E9" s="69"/>
      <c r="F9" s="70"/>
      <c r="G9" s="29"/>
      <c r="H9" s="51"/>
      <c r="I9" s="51"/>
      <c r="J9" s="63"/>
      <c r="K9" s="64" t="str">
        <f t="shared" si="2"/>
        <v/>
      </c>
    </row>
    <row r="10" spans="1:23" ht="19.95" customHeight="1" x14ac:dyDescent="0.3">
      <c r="A10" s="65"/>
      <c r="B10" s="66"/>
      <c r="C10" s="67"/>
      <c r="D10" s="68">
        <f t="shared" si="0"/>
        <v>2023</v>
      </c>
      <c r="E10" s="69"/>
      <c r="F10" s="70"/>
      <c r="G10" s="29"/>
      <c r="H10" s="51"/>
      <c r="I10" s="51"/>
      <c r="J10" s="63"/>
      <c r="K10" s="64" t="str">
        <f t="shared" si="2"/>
        <v/>
      </c>
    </row>
    <row r="11" spans="1:23" ht="19.95" customHeight="1" x14ac:dyDescent="0.3">
      <c r="A11" s="65"/>
      <c r="B11" s="66"/>
      <c r="C11" s="67"/>
      <c r="D11" s="68">
        <f t="shared" si="0"/>
        <v>2023</v>
      </c>
      <c r="E11" s="69"/>
      <c r="F11" s="70"/>
      <c r="G11" s="29"/>
      <c r="H11" s="51"/>
      <c r="I11" s="51"/>
      <c r="J11" s="63"/>
      <c r="K11" s="64" t="str">
        <f t="shared" si="2"/>
        <v/>
      </c>
    </row>
    <row r="12" spans="1:23" ht="19.95" customHeight="1" x14ac:dyDescent="0.3">
      <c r="A12" s="65"/>
      <c r="B12" s="66"/>
      <c r="C12" s="67"/>
      <c r="D12" s="68">
        <f t="shared" si="0"/>
        <v>2023</v>
      </c>
      <c r="E12" s="69"/>
      <c r="F12" s="70"/>
      <c r="G12" s="29"/>
      <c r="H12" s="51"/>
      <c r="I12" s="51"/>
      <c r="J12" s="63"/>
      <c r="K12" s="64" t="str">
        <f t="shared" si="2"/>
        <v/>
      </c>
    </row>
    <row r="13" spans="1:23" ht="19.95" customHeight="1" x14ac:dyDescent="0.3">
      <c r="A13" s="65"/>
      <c r="B13" s="66"/>
      <c r="C13" s="67"/>
      <c r="D13" s="68">
        <f t="shared" si="0"/>
        <v>2023</v>
      </c>
      <c r="E13" s="69"/>
      <c r="F13" s="70"/>
      <c r="G13" s="29"/>
      <c r="H13" s="51"/>
      <c r="I13" s="51"/>
      <c r="J13" s="63"/>
      <c r="K13" s="64" t="str">
        <f t="shared" si="2"/>
        <v/>
      </c>
    </row>
    <row r="14" spans="1:23" ht="19.95" customHeight="1" x14ac:dyDescent="0.3">
      <c r="A14" s="65"/>
      <c r="B14" s="66"/>
      <c r="C14" s="67"/>
      <c r="D14" s="68">
        <f t="shared" si="0"/>
        <v>2023</v>
      </c>
      <c r="E14" s="69"/>
      <c r="F14" s="70"/>
      <c r="G14" s="29"/>
      <c r="H14" s="51"/>
      <c r="I14" s="51"/>
      <c r="J14" s="63"/>
      <c r="K14" s="64" t="str">
        <f t="shared" si="2"/>
        <v/>
      </c>
    </row>
    <row r="15" spans="1:23" ht="19.95" customHeight="1" x14ac:dyDescent="0.3">
      <c r="A15" s="65"/>
      <c r="B15" s="66"/>
      <c r="C15" s="67"/>
      <c r="D15" s="68">
        <f t="shared" si="0"/>
        <v>2023</v>
      </c>
      <c r="E15" s="69"/>
      <c r="F15" s="70"/>
      <c r="G15" s="29"/>
      <c r="H15" s="51"/>
      <c r="I15" s="51"/>
      <c r="J15" s="63"/>
      <c r="K15" s="64" t="str">
        <f t="shared" si="2"/>
        <v/>
      </c>
    </row>
    <row r="16" spans="1:23" ht="19.95" customHeight="1" x14ac:dyDescent="0.3">
      <c r="A16" s="65"/>
      <c r="B16" s="66"/>
      <c r="C16" s="67"/>
      <c r="D16" s="68">
        <f t="shared" si="0"/>
        <v>2023</v>
      </c>
      <c r="E16" s="69"/>
      <c r="F16" s="70"/>
      <c r="G16" s="29"/>
      <c r="H16" s="51"/>
      <c r="I16" s="51"/>
      <c r="J16" s="63"/>
      <c r="K16" s="64" t="str">
        <f t="shared" si="2"/>
        <v/>
      </c>
    </row>
    <row r="17" spans="1:11" ht="19.95" customHeight="1" x14ac:dyDescent="0.3">
      <c r="A17" s="65"/>
      <c r="B17" s="66"/>
      <c r="C17" s="67"/>
      <c r="D17" s="68">
        <f t="shared" si="0"/>
        <v>2023</v>
      </c>
      <c r="E17" s="69"/>
      <c r="F17" s="70"/>
      <c r="G17" s="29"/>
      <c r="H17" s="51"/>
      <c r="I17" s="51"/>
      <c r="J17" s="63"/>
      <c r="K17" s="64" t="str">
        <f t="shared" si="2"/>
        <v/>
      </c>
    </row>
    <row r="18" spans="1:11" ht="19.95" customHeight="1" x14ac:dyDescent="0.3">
      <c r="A18" s="65"/>
      <c r="B18" s="66"/>
      <c r="C18" s="67"/>
      <c r="D18" s="68">
        <f t="shared" si="0"/>
        <v>2023</v>
      </c>
      <c r="E18" s="69"/>
      <c r="F18" s="70"/>
      <c r="G18" s="29"/>
      <c r="H18" s="51"/>
      <c r="I18" s="51"/>
      <c r="J18" s="63"/>
      <c r="K18" s="64" t="str">
        <f t="shared" si="2"/>
        <v/>
      </c>
    </row>
    <row r="19" spans="1:11" ht="19.95" customHeight="1" x14ac:dyDescent="0.3">
      <c r="A19" s="65"/>
      <c r="B19" s="66"/>
      <c r="C19" s="67"/>
      <c r="D19" s="68">
        <f t="shared" si="0"/>
        <v>2023</v>
      </c>
      <c r="E19" s="69"/>
      <c r="F19" s="70"/>
      <c r="G19" s="29"/>
      <c r="H19" s="51"/>
      <c r="I19" s="51"/>
      <c r="J19" s="63"/>
      <c r="K19" s="64" t="str">
        <f t="shared" si="2"/>
        <v/>
      </c>
    </row>
    <row r="20" spans="1:11" ht="19.95" customHeight="1" x14ac:dyDescent="0.3">
      <c r="A20" s="65"/>
      <c r="B20" s="66"/>
      <c r="C20" s="67"/>
      <c r="D20" s="68">
        <f t="shared" si="0"/>
        <v>2023</v>
      </c>
      <c r="E20" s="69"/>
      <c r="F20" s="70"/>
      <c r="G20" s="29"/>
      <c r="H20" s="51"/>
      <c r="I20" s="51"/>
      <c r="J20" s="63"/>
      <c r="K20" s="64" t="str">
        <f t="shared" si="2"/>
        <v/>
      </c>
    </row>
    <row r="21" spans="1:11" ht="19.95" customHeight="1" x14ac:dyDescent="0.3">
      <c r="A21" s="65"/>
      <c r="B21" s="66"/>
      <c r="C21" s="67"/>
      <c r="D21" s="68">
        <f>Anno_rendicontato</f>
        <v>2023</v>
      </c>
      <c r="E21" s="69"/>
      <c r="F21" s="70"/>
      <c r="G21" s="29"/>
      <c r="H21" s="51"/>
      <c r="I21" s="51"/>
      <c r="J21" s="63"/>
      <c r="K21" s="64" t="str">
        <f t="shared" si="2"/>
        <v/>
      </c>
    </row>
    <row r="22" spans="1:11" ht="19.95" customHeight="1" thickBot="1" x14ac:dyDescent="0.35">
      <c r="A22" s="72"/>
      <c r="B22" s="7"/>
      <c r="C22" s="73"/>
      <c r="D22" s="68">
        <f>Anno_rendicontato</f>
        <v>2023</v>
      </c>
      <c r="E22" s="74"/>
      <c r="F22" s="74"/>
      <c r="G22" s="36"/>
      <c r="H22" s="75"/>
      <c r="I22" s="76"/>
      <c r="J22" s="77"/>
      <c r="K22" s="64" t="str">
        <f t="shared" si="2"/>
        <v/>
      </c>
    </row>
    <row r="23" spans="1:11" ht="19.95" customHeight="1" thickBot="1" x14ac:dyDescent="0.35">
      <c r="C23" s="78"/>
      <c r="D23" s="78"/>
      <c r="E23" s="78"/>
      <c r="F23" s="78"/>
      <c r="G23" s="78"/>
      <c r="H23" s="79">
        <f>SUM(H5:H22)</f>
        <v>0</v>
      </c>
      <c r="I23" s="79">
        <f>SUM(I5:I22)</f>
        <v>0</v>
      </c>
      <c r="J23" s="80">
        <f>SUM(J5:J22)</f>
        <v>0</v>
      </c>
      <c r="K23" s="81" t="str">
        <f t="shared" si="2"/>
        <v>Inserire solo uno dei due valori</v>
      </c>
    </row>
    <row r="24" spans="1:11" ht="19.95" customHeight="1" x14ac:dyDescent="0.3">
      <c r="C24" s="78"/>
      <c r="D24" s="78"/>
      <c r="E24" s="78"/>
      <c r="F24" s="78"/>
      <c r="G24" s="78"/>
      <c r="H24" s="82"/>
      <c r="I24" s="82"/>
      <c r="J24" s="82"/>
      <c r="K24" s="81"/>
    </row>
    <row r="25" spans="1:11" ht="19.95" customHeight="1" x14ac:dyDescent="0.3">
      <c r="B25" s="312" t="s">
        <v>85</v>
      </c>
      <c r="C25" s="312"/>
      <c r="D25" s="312"/>
      <c r="E25" s="312"/>
      <c r="F25" s="312"/>
      <c r="G25" s="312"/>
      <c r="H25" s="312"/>
      <c r="I25" s="83"/>
      <c r="K25" s="64" t="str">
        <f>IF(AND(H25&lt;&gt;"",J25&lt;&gt;""),"Inserire solo uno dei due valori","")</f>
        <v/>
      </c>
    </row>
    <row r="26" spans="1:11" ht="19.95" customHeight="1" x14ac:dyDescent="0.3">
      <c r="B26" s="313" t="s">
        <v>86</v>
      </c>
      <c r="C26" s="313"/>
      <c r="D26" s="313"/>
      <c r="E26" s="313"/>
      <c r="F26" s="313"/>
      <c r="G26" s="313"/>
      <c r="H26" s="313"/>
      <c r="I26" s="84"/>
    </row>
    <row r="27" spans="1:11" ht="19.95" customHeight="1" x14ac:dyDescent="0.3">
      <c r="B27" s="312"/>
      <c r="C27" s="312"/>
      <c r="D27" s="312"/>
      <c r="E27" s="312"/>
      <c r="F27" s="312"/>
      <c r="G27" s="312"/>
      <c r="H27" s="312"/>
      <c r="I27" s="83"/>
    </row>
    <row r="28" spans="1:11" ht="19.95" customHeight="1" x14ac:dyDescent="0.3"/>
  </sheetData>
  <mergeCells count="4">
    <mergeCell ref="B27:H27"/>
    <mergeCell ref="B25:H25"/>
    <mergeCell ref="B26:H26"/>
    <mergeCell ref="A3:H3"/>
  </mergeCells>
  <pageMargins left="0.7" right="0.7" top="0.75" bottom="0.75" header="0.3" footer="0.3"/>
  <pageSetup paperSize="9" scale="88" fitToHeight="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4A079-DC95-41FC-8C55-DC8E27A4FC3D}">
  <sheetPr>
    <pageSetUpPr fitToPage="1"/>
  </sheetPr>
  <dimension ref="A1:R27"/>
  <sheetViews>
    <sheetView showGridLines="0" zoomScale="80" zoomScaleNormal="80" workbookViewId="0">
      <selection activeCell="F14" sqref="F14"/>
    </sheetView>
  </sheetViews>
  <sheetFormatPr defaultRowHeight="14.4" x14ac:dyDescent="0.3"/>
  <cols>
    <col min="1" max="1" width="14.6640625" customWidth="1"/>
    <col min="2" max="2" width="10.6640625" customWidth="1"/>
    <col min="3" max="3" width="10.44140625" customWidth="1"/>
    <col min="4" max="4" width="11.44140625" customWidth="1"/>
    <col min="5" max="5" width="24.44140625" customWidth="1"/>
    <col min="6" max="6" width="45.44140625" customWidth="1"/>
    <col min="7" max="7" width="29.33203125" customWidth="1"/>
    <col min="8" max="8" width="14" customWidth="1"/>
    <col min="9" max="9" width="9.109375" customWidth="1"/>
    <col min="10" max="10" width="29.44140625" bestFit="1" customWidth="1"/>
    <col min="11" max="11" width="29.109375" bestFit="1" customWidth="1"/>
  </cols>
  <sheetData>
    <row r="1" spans="1:18" s="22" customFormat="1" ht="31.8" customHeight="1" x14ac:dyDescent="0.3"/>
    <row r="2" spans="1:18" s="22" customFormat="1" ht="31.8" customHeight="1" thickBot="1" x14ac:dyDescent="0.35"/>
    <row r="3" spans="1:18" s="13" customFormat="1" ht="30" customHeight="1" thickBot="1" x14ac:dyDescent="0.4">
      <c r="A3" s="289" t="str">
        <f>"SCHEDA COSTI STRUMENTAZIONI E ATTREZZATURE IN KIND "&amp;Anno_rendicontato</f>
        <v>SCHEDA COSTI STRUMENTAZIONI E ATTREZZATURE IN KIND 2023</v>
      </c>
      <c r="B3" s="290"/>
      <c r="C3" s="290"/>
      <c r="D3" s="290"/>
      <c r="E3" s="290"/>
      <c r="F3" s="291"/>
      <c r="G3" s="138" t="s">
        <v>25</v>
      </c>
      <c r="H3" s="139">
        <f>SUM(H5:H22)</f>
        <v>0</v>
      </c>
      <c r="I3" s="140">
        <f>COUNTIF(I5:I22,I23)</f>
        <v>0</v>
      </c>
      <c r="L3" s="140"/>
    </row>
    <row r="4" spans="1:18" s="18" customFormat="1" ht="34.950000000000003" customHeight="1" thickBot="1" x14ac:dyDescent="0.35">
      <c r="A4" s="52" t="s">
        <v>87</v>
      </c>
      <c r="B4" s="53" t="s">
        <v>88</v>
      </c>
      <c r="C4" s="53" t="s">
        <v>89</v>
      </c>
      <c r="D4" s="53" t="s">
        <v>76</v>
      </c>
      <c r="E4" s="53" t="s">
        <v>142</v>
      </c>
      <c r="F4" s="53" t="s">
        <v>90</v>
      </c>
      <c r="G4" s="23" t="s">
        <v>79</v>
      </c>
      <c r="H4" s="85" t="s">
        <v>91</v>
      </c>
      <c r="I4" s="8"/>
      <c r="L4" s="5"/>
    </row>
    <row r="5" spans="1:18" ht="19.95" customHeight="1" x14ac:dyDescent="0.3">
      <c r="A5" s="86"/>
      <c r="B5" s="87"/>
      <c r="C5" s="88"/>
      <c r="D5" s="89">
        <f>Anno_rendicontato</f>
        <v>2023</v>
      </c>
      <c r="E5" s="90"/>
      <c r="F5" s="91"/>
      <c r="G5" s="92"/>
      <c r="H5" s="93"/>
      <c r="I5" s="64"/>
      <c r="L5" s="24" t="s">
        <v>60</v>
      </c>
      <c r="R5" s="4" t="s">
        <v>83</v>
      </c>
    </row>
    <row r="6" spans="1:18" ht="19.95" customHeight="1" x14ac:dyDescent="0.3">
      <c r="A6" s="65"/>
      <c r="B6" s="66"/>
      <c r="C6" s="67"/>
      <c r="D6" s="68">
        <f t="shared" ref="D6:D21" si="0">Anno_rendicontato</f>
        <v>2023</v>
      </c>
      <c r="E6" s="69"/>
      <c r="F6" s="70"/>
      <c r="G6" s="29"/>
      <c r="H6" s="94"/>
      <c r="I6" s="64"/>
      <c r="L6" s="24" t="s">
        <v>61</v>
      </c>
      <c r="R6" s="4" t="s">
        <v>84</v>
      </c>
    </row>
    <row r="7" spans="1:18" ht="19.95" customHeight="1" x14ac:dyDescent="0.3">
      <c r="A7" s="65"/>
      <c r="B7" s="66"/>
      <c r="C7" s="67"/>
      <c r="D7" s="68">
        <f t="shared" si="0"/>
        <v>2023</v>
      </c>
      <c r="E7" s="69"/>
      <c r="F7" s="70"/>
      <c r="G7" s="29"/>
      <c r="H7" s="94"/>
      <c r="I7" s="64"/>
      <c r="L7" s="24" t="s">
        <v>62</v>
      </c>
    </row>
    <row r="8" spans="1:18" ht="19.95" customHeight="1" x14ac:dyDescent="0.3">
      <c r="A8" s="65"/>
      <c r="B8" s="71"/>
      <c r="C8" s="67"/>
      <c r="D8" s="68">
        <f t="shared" si="0"/>
        <v>2023</v>
      </c>
      <c r="E8" s="69"/>
      <c r="F8" s="70"/>
      <c r="G8" s="29"/>
      <c r="H8" s="94"/>
      <c r="I8" s="64"/>
    </row>
    <row r="9" spans="1:18" ht="19.95" customHeight="1" x14ac:dyDescent="0.3">
      <c r="A9" s="65"/>
      <c r="B9" s="66"/>
      <c r="C9" s="67"/>
      <c r="D9" s="68">
        <f t="shared" si="0"/>
        <v>2023</v>
      </c>
      <c r="E9" s="69"/>
      <c r="F9" s="70"/>
      <c r="G9" s="29"/>
      <c r="H9" s="94"/>
      <c r="I9" s="64"/>
    </row>
    <row r="10" spans="1:18" ht="19.95" customHeight="1" x14ac:dyDescent="0.3">
      <c r="A10" s="65"/>
      <c r="B10" s="66"/>
      <c r="C10" s="67"/>
      <c r="D10" s="68">
        <f t="shared" si="0"/>
        <v>2023</v>
      </c>
      <c r="E10" s="69"/>
      <c r="F10" s="70"/>
      <c r="G10" s="29"/>
      <c r="H10" s="94"/>
      <c r="I10" s="64"/>
    </row>
    <row r="11" spans="1:18" ht="19.95" customHeight="1" x14ac:dyDescent="0.3">
      <c r="A11" s="65"/>
      <c r="B11" s="66"/>
      <c r="C11" s="67"/>
      <c r="D11" s="68">
        <f t="shared" si="0"/>
        <v>2023</v>
      </c>
      <c r="E11" s="69"/>
      <c r="F11" s="70"/>
      <c r="G11" s="29"/>
      <c r="H11" s="94"/>
      <c r="I11" s="64"/>
    </row>
    <row r="12" spans="1:18" ht="19.95" customHeight="1" x14ac:dyDescent="0.3">
      <c r="A12" s="65"/>
      <c r="B12" s="66"/>
      <c r="C12" s="67"/>
      <c r="D12" s="68">
        <f t="shared" si="0"/>
        <v>2023</v>
      </c>
      <c r="E12" s="69"/>
      <c r="F12" s="70"/>
      <c r="G12" s="29"/>
      <c r="H12" s="94"/>
      <c r="I12" s="64"/>
    </row>
    <row r="13" spans="1:18" ht="19.95" customHeight="1" x14ac:dyDescent="0.3">
      <c r="A13" s="65"/>
      <c r="B13" s="66"/>
      <c r="C13" s="67"/>
      <c r="D13" s="68">
        <f t="shared" si="0"/>
        <v>2023</v>
      </c>
      <c r="E13" s="69"/>
      <c r="F13" s="70"/>
      <c r="G13" s="29"/>
      <c r="H13" s="94"/>
      <c r="I13" s="64"/>
    </row>
    <row r="14" spans="1:18" ht="19.95" customHeight="1" x14ac:dyDescent="0.3">
      <c r="A14" s="65"/>
      <c r="B14" s="66"/>
      <c r="C14" s="67"/>
      <c r="D14" s="68">
        <f t="shared" si="0"/>
        <v>2023</v>
      </c>
      <c r="E14" s="69"/>
      <c r="F14" s="70"/>
      <c r="G14" s="29"/>
      <c r="H14" s="94"/>
      <c r="I14" s="64"/>
    </row>
    <row r="15" spans="1:18" ht="19.95" customHeight="1" x14ac:dyDescent="0.3">
      <c r="A15" s="65"/>
      <c r="B15" s="66"/>
      <c r="C15" s="67"/>
      <c r="D15" s="68">
        <f t="shared" si="0"/>
        <v>2023</v>
      </c>
      <c r="E15" s="69"/>
      <c r="F15" s="70"/>
      <c r="G15" s="29"/>
      <c r="H15" s="94"/>
      <c r="I15" s="64"/>
    </row>
    <row r="16" spans="1:18" ht="19.95" customHeight="1" x14ac:dyDescent="0.3">
      <c r="A16" s="65"/>
      <c r="B16" s="66"/>
      <c r="C16" s="67"/>
      <c r="D16" s="68">
        <f t="shared" si="0"/>
        <v>2023</v>
      </c>
      <c r="E16" s="69"/>
      <c r="F16" s="70"/>
      <c r="G16" s="29"/>
      <c r="H16" s="94"/>
      <c r="I16" s="64"/>
    </row>
    <row r="17" spans="1:9" ht="19.95" customHeight="1" x14ac:dyDescent="0.3">
      <c r="A17" s="65"/>
      <c r="B17" s="66"/>
      <c r="C17" s="67"/>
      <c r="D17" s="68">
        <f t="shared" si="0"/>
        <v>2023</v>
      </c>
      <c r="E17" s="69"/>
      <c r="F17" s="70"/>
      <c r="G17" s="29"/>
      <c r="H17" s="94"/>
      <c r="I17" s="64"/>
    </row>
    <row r="18" spans="1:9" ht="19.95" customHeight="1" x14ac:dyDescent="0.3">
      <c r="A18" s="65"/>
      <c r="B18" s="66"/>
      <c r="C18" s="67"/>
      <c r="D18" s="68">
        <f t="shared" si="0"/>
        <v>2023</v>
      </c>
      <c r="E18" s="69"/>
      <c r="F18" s="70"/>
      <c r="G18" s="29"/>
      <c r="H18" s="94"/>
      <c r="I18" s="64"/>
    </row>
    <row r="19" spans="1:9" ht="19.95" customHeight="1" x14ac:dyDescent="0.3">
      <c r="A19" s="65"/>
      <c r="B19" s="66"/>
      <c r="C19" s="67"/>
      <c r="D19" s="68">
        <f t="shared" si="0"/>
        <v>2023</v>
      </c>
      <c r="E19" s="69"/>
      <c r="F19" s="70"/>
      <c r="G19" s="29"/>
      <c r="H19" s="94"/>
      <c r="I19" s="64"/>
    </row>
    <row r="20" spans="1:9" ht="19.95" customHeight="1" x14ac:dyDescent="0.3">
      <c r="A20" s="65"/>
      <c r="B20" s="66"/>
      <c r="C20" s="67"/>
      <c r="D20" s="68">
        <f t="shared" si="0"/>
        <v>2023</v>
      </c>
      <c r="E20" s="69"/>
      <c r="F20" s="70"/>
      <c r="G20" s="29"/>
      <c r="H20" s="94"/>
      <c r="I20" s="64"/>
    </row>
    <row r="21" spans="1:9" ht="19.95" customHeight="1" x14ac:dyDescent="0.3">
      <c r="A21" s="65"/>
      <c r="B21" s="66"/>
      <c r="C21" s="67"/>
      <c r="D21" s="68">
        <f t="shared" si="0"/>
        <v>2023</v>
      </c>
      <c r="E21" s="69"/>
      <c r="F21" s="70"/>
      <c r="G21" s="29"/>
      <c r="H21" s="94"/>
      <c r="I21" s="64"/>
    </row>
    <row r="22" spans="1:9" ht="19.95" customHeight="1" thickBot="1" x14ac:dyDescent="0.35">
      <c r="A22" s="72"/>
      <c r="B22" s="7"/>
      <c r="C22" s="73"/>
      <c r="D22" s="1">
        <f t="shared" ref="D22" si="1">Anno_rendicontato</f>
        <v>2023</v>
      </c>
      <c r="E22" s="74"/>
      <c r="F22" s="74"/>
      <c r="G22" s="36"/>
      <c r="H22" s="95"/>
      <c r="I22" s="64"/>
    </row>
    <row r="23" spans="1:9" ht="19.95" customHeight="1" thickBot="1" x14ac:dyDescent="0.35">
      <c r="C23" s="78"/>
      <c r="D23" s="78"/>
      <c r="E23" s="78"/>
      <c r="F23" s="78"/>
      <c r="G23" s="78"/>
      <c r="H23" s="79">
        <f>SUM(H5:H22)</f>
        <v>0</v>
      </c>
      <c r="I23" s="64"/>
    </row>
    <row r="24" spans="1:9" ht="19.95" customHeight="1" x14ac:dyDescent="0.3">
      <c r="B24" s="312" t="s">
        <v>92</v>
      </c>
      <c r="C24" s="312"/>
      <c r="D24" s="312"/>
      <c r="E24" s="312"/>
      <c r="F24" s="312"/>
      <c r="G24" s="312"/>
      <c r="I24" s="64"/>
    </row>
    <row r="25" spans="1:9" ht="19.95" customHeight="1" x14ac:dyDescent="0.3">
      <c r="B25" s="313"/>
      <c r="C25" s="313"/>
      <c r="D25" s="313"/>
      <c r="E25" s="313"/>
      <c r="F25" s="313"/>
      <c r="G25" s="313"/>
      <c r="I25" s="64"/>
    </row>
    <row r="26" spans="1:9" ht="19.95" customHeight="1" x14ac:dyDescent="0.3">
      <c r="B26" s="312"/>
      <c r="C26" s="312"/>
      <c r="D26" s="312"/>
      <c r="E26" s="312"/>
      <c r="F26" s="312"/>
      <c r="G26" s="312"/>
    </row>
    <row r="27" spans="1:9" ht="19.95" customHeight="1" x14ac:dyDescent="0.3"/>
  </sheetData>
  <mergeCells count="4">
    <mergeCell ref="B24:G24"/>
    <mergeCell ref="B25:G25"/>
    <mergeCell ref="B26:G26"/>
    <mergeCell ref="A3:F3"/>
  </mergeCells>
  <pageMargins left="0.7" right="0.7" top="0.75" bottom="0.75" header="0.3" footer="0.3"/>
  <pageSetup paperSize="9" scale="99" fitToHeight="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346C2-8B02-42CF-BDEB-5B03D54972AB}">
  <sheetPr>
    <pageSetUpPr fitToPage="1"/>
  </sheetPr>
  <dimension ref="A1:X26"/>
  <sheetViews>
    <sheetView showGridLines="0" zoomScale="80" zoomScaleNormal="80" workbookViewId="0">
      <selection activeCell="A3" sqref="A3:I3"/>
    </sheetView>
  </sheetViews>
  <sheetFormatPr defaultRowHeight="14.4" x14ac:dyDescent="0.3"/>
  <cols>
    <col min="1" max="1" width="14.6640625" customWidth="1"/>
    <col min="2" max="2" width="8.6640625" customWidth="1"/>
    <col min="3" max="3" width="11" customWidth="1"/>
    <col min="4" max="4" width="31" customWidth="1"/>
    <col min="5" max="5" width="11.44140625" customWidth="1"/>
    <col min="6" max="6" width="24.44140625" customWidth="1"/>
    <col min="7" max="7" width="45.44140625" customWidth="1"/>
    <col min="8" max="8" width="21.44140625" customWidth="1"/>
    <col min="9" max="11" width="14" customWidth="1"/>
    <col min="12" max="12" width="9.109375" customWidth="1"/>
    <col min="13" max="13" width="29.44140625" bestFit="1" customWidth="1"/>
    <col min="14" max="14" width="29.109375" bestFit="1" customWidth="1"/>
  </cols>
  <sheetData>
    <row r="1" spans="1:24" s="22" customFormat="1" ht="27.6" customHeight="1" x14ac:dyDescent="0.3"/>
    <row r="2" spans="1:24" s="22" customFormat="1" ht="27.6" customHeight="1" thickBot="1" x14ac:dyDescent="0.35"/>
    <row r="3" spans="1:24" s="13" customFormat="1" ht="30" customHeight="1" thickBot="1" x14ac:dyDescent="0.4">
      <c r="A3" s="289" t="str">
        <f>"SCHEDA COSTI MATERIALI  "&amp;Anno_rendicontato</f>
        <v>SCHEDA COSTI MATERIALI  2023</v>
      </c>
      <c r="B3" s="290"/>
      <c r="C3" s="290"/>
      <c r="D3" s="290"/>
      <c r="E3" s="290"/>
      <c r="F3" s="290"/>
      <c r="G3" s="290"/>
      <c r="H3" s="290"/>
      <c r="I3" s="291"/>
      <c r="J3" s="138" t="s">
        <v>25</v>
      </c>
      <c r="K3" s="139">
        <f>IF(L3=0,SUM(I5:I22)+SUM(K5:K22),"Errore di compilazione")</f>
        <v>0</v>
      </c>
      <c r="L3" s="140">
        <f>COUNTIF(L5:L22,L23)</f>
        <v>0</v>
      </c>
      <c r="O3" s="140">
        <f>SUMIF($H$5:$H$22,"orientamento",$I$5:$I$22)</f>
        <v>0</v>
      </c>
      <c r="P3" s="140">
        <f>SUMIF($H$5:$H$22,"formazione",$I$5:$I$22)</f>
        <v>0</v>
      </c>
      <c r="Q3" s="140">
        <f>SUMIF($H$5:$H$22,"gestione progetti di innovazione",$I$5:$I$22)</f>
        <v>0</v>
      </c>
      <c r="R3" s="140"/>
    </row>
    <row r="4" spans="1:24" s="18" customFormat="1" ht="52.2" customHeight="1" thickBot="1" x14ac:dyDescent="0.35">
      <c r="A4" s="96" t="s">
        <v>93</v>
      </c>
      <c r="B4" s="97" t="s">
        <v>74</v>
      </c>
      <c r="C4" s="97" t="s">
        <v>75</v>
      </c>
      <c r="D4" s="97" t="s">
        <v>94</v>
      </c>
      <c r="E4" s="97" t="s">
        <v>76</v>
      </c>
      <c r="F4" s="97" t="s">
        <v>95</v>
      </c>
      <c r="G4" s="97" t="s">
        <v>96</v>
      </c>
      <c r="H4" s="43" t="s">
        <v>79</v>
      </c>
      <c r="I4" s="97" t="s">
        <v>97</v>
      </c>
      <c r="J4" s="98" t="s">
        <v>81</v>
      </c>
      <c r="K4" s="44" t="s">
        <v>98</v>
      </c>
      <c r="L4" s="8"/>
      <c r="O4" s="4">
        <f>SUMIF($H$5:$H$22,"orientamento",$K$5:$K$22)</f>
        <v>0</v>
      </c>
      <c r="P4" s="4">
        <f>SUMIF($H$5:$H$22,"formazione",$K$5:$K$22)</f>
        <v>0</v>
      </c>
      <c r="Q4" s="4">
        <f>SUMIF($H$5:$H$22,"gestione progetti di innovazione",$K$5:$K$22)</f>
        <v>0</v>
      </c>
      <c r="R4" s="5"/>
    </row>
    <row r="5" spans="1:24" ht="19.95" customHeight="1" x14ac:dyDescent="0.3">
      <c r="A5" s="86"/>
      <c r="B5" s="99"/>
      <c r="C5" s="88"/>
      <c r="D5" s="88"/>
      <c r="E5" s="89">
        <f t="shared" ref="E5:E21" si="0">Anno_rendicontato</f>
        <v>2023</v>
      </c>
      <c r="F5" s="90"/>
      <c r="G5" s="91"/>
      <c r="H5" s="92"/>
      <c r="I5" s="100"/>
      <c r="J5" s="100"/>
      <c r="K5" s="101"/>
      <c r="L5" s="64" t="str">
        <f>IF(AND(I5&lt;&gt;"",K5&lt;&gt;""),"Inserire solo uno degli importi","")</f>
        <v/>
      </c>
      <c r="O5" s="4">
        <f>SUM(O3:O4)</f>
        <v>0</v>
      </c>
      <c r="P5" s="4">
        <f t="shared" ref="P5:Q5" si="1">SUM(P3:P4)</f>
        <v>0</v>
      </c>
      <c r="Q5" s="4">
        <f t="shared" si="1"/>
        <v>0</v>
      </c>
      <c r="R5" s="24" t="s">
        <v>60</v>
      </c>
      <c r="X5" s="4" t="s">
        <v>83</v>
      </c>
    </row>
    <row r="6" spans="1:24" ht="19.95" customHeight="1" x14ac:dyDescent="0.3">
      <c r="A6" s="65"/>
      <c r="B6" s="102"/>
      <c r="C6" s="67"/>
      <c r="D6" s="67"/>
      <c r="E6" s="68">
        <f t="shared" si="0"/>
        <v>2023</v>
      </c>
      <c r="F6" s="69"/>
      <c r="G6" s="70"/>
      <c r="H6" s="29"/>
      <c r="I6" s="51"/>
      <c r="J6" s="51"/>
      <c r="K6" s="103"/>
      <c r="L6" s="64" t="str">
        <f t="shared" ref="L6:L21" si="2">IF(AND(I6&lt;&gt;"",K6&lt;&gt;""),"Inserire solo uno dei due valori","")</f>
        <v/>
      </c>
      <c r="O6" s="4"/>
      <c r="P6" s="4"/>
      <c r="Q6" s="4"/>
      <c r="R6" s="24" t="s">
        <v>61</v>
      </c>
      <c r="X6" s="4" t="s">
        <v>84</v>
      </c>
    </row>
    <row r="7" spans="1:24" ht="19.95" customHeight="1" x14ac:dyDescent="0.3">
      <c r="A7" s="65"/>
      <c r="B7" s="102"/>
      <c r="C7" s="67"/>
      <c r="D7" s="67"/>
      <c r="E7" s="68">
        <f t="shared" si="0"/>
        <v>2023</v>
      </c>
      <c r="F7" s="69"/>
      <c r="G7" s="70"/>
      <c r="H7" s="29"/>
      <c r="I7" s="51"/>
      <c r="J7" s="51"/>
      <c r="K7" s="103"/>
      <c r="L7" s="64" t="str">
        <f t="shared" si="2"/>
        <v/>
      </c>
      <c r="O7" s="4"/>
      <c r="P7" s="4"/>
      <c r="Q7" s="4"/>
      <c r="R7" s="24" t="s">
        <v>62</v>
      </c>
    </row>
    <row r="8" spans="1:24" ht="19.95" customHeight="1" x14ac:dyDescent="0.3">
      <c r="A8" s="65"/>
      <c r="B8" s="104"/>
      <c r="C8" s="67"/>
      <c r="D8" s="67"/>
      <c r="E8" s="68">
        <f t="shared" si="0"/>
        <v>2023</v>
      </c>
      <c r="F8" s="69"/>
      <c r="G8" s="70"/>
      <c r="H8" s="29"/>
      <c r="I8" s="51"/>
      <c r="J8" s="51"/>
      <c r="K8" s="103"/>
      <c r="L8" s="64" t="str">
        <f t="shared" si="2"/>
        <v/>
      </c>
    </row>
    <row r="9" spans="1:24" ht="19.95" customHeight="1" x14ac:dyDescent="0.3">
      <c r="A9" s="65"/>
      <c r="B9" s="102"/>
      <c r="C9" s="67"/>
      <c r="D9" s="67"/>
      <c r="E9" s="68">
        <f t="shared" si="0"/>
        <v>2023</v>
      </c>
      <c r="F9" s="69"/>
      <c r="G9" s="70"/>
      <c r="H9" s="29"/>
      <c r="I9" s="51"/>
      <c r="J9" s="51"/>
      <c r="K9" s="103"/>
      <c r="L9" s="64" t="str">
        <f t="shared" si="2"/>
        <v/>
      </c>
    </row>
    <row r="10" spans="1:24" ht="19.95" customHeight="1" x14ac:dyDescent="0.3">
      <c r="A10" s="65"/>
      <c r="B10" s="102"/>
      <c r="C10" s="67"/>
      <c r="D10" s="67"/>
      <c r="E10" s="68">
        <f t="shared" si="0"/>
        <v>2023</v>
      </c>
      <c r="F10" s="69"/>
      <c r="G10" s="70"/>
      <c r="H10" s="29"/>
      <c r="I10" s="51"/>
      <c r="J10" s="51"/>
      <c r="K10" s="103"/>
      <c r="L10" s="64" t="str">
        <f t="shared" si="2"/>
        <v/>
      </c>
    </row>
    <row r="11" spans="1:24" ht="19.95" customHeight="1" x14ac:dyDescent="0.3">
      <c r="A11" s="65"/>
      <c r="B11" s="102"/>
      <c r="C11" s="67"/>
      <c r="D11" s="67"/>
      <c r="E11" s="68">
        <f t="shared" si="0"/>
        <v>2023</v>
      </c>
      <c r="F11" s="69"/>
      <c r="G11" s="70"/>
      <c r="H11" s="29"/>
      <c r="I11" s="51"/>
      <c r="J11" s="51"/>
      <c r="K11" s="103"/>
      <c r="L11" s="64" t="str">
        <f t="shared" si="2"/>
        <v/>
      </c>
    </row>
    <row r="12" spans="1:24" ht="19.95" customHeight="1" x14ac:dyDescent="0.3">
      <c r="A12" s="65"/>
      <c r="B12" s="102"/>
      <c r="C12" s="67"/>
      <c r="D12" s="67"/>
      <c r="E12" s="68">
        <f t="shared" si="0"/>
        <v>2023</v>
      </c>
      <c r="F12" s="69"/>
      <c r="G12" s="70"/>
      <c r="H12" s="29"/>
      <c r="I12" s="51"/>
      <c r="J12" s="51"/>
      <c r="K12" s="103"/>
      <c r="L12" s="64" t="str">
        <f t="shared" si="2"/>
        <v/>
      </c>
    </row>
    <row r="13" spans="1:24" ht="19.95" customHeight="1" x14ac:dyDescent="0.3">
      <c r="A13" s="65"/>
      <c r="B13" s="102"/>
      <c r="C13" s="67"/>
      <c r="D13" s="67"/>
      <c r="E13" s="68">
        <f t="shared" si="0"/>
        <v>2023</v>
      </c>
      <c r="F13" s="69"/>
      <c r="G13" s="70"/>
      <c r="H13" s="29"/>
      <c r="I13" s="51"/>
      <c r="J13" s="51"/>
      <c r="K13" s="103"/>
      <c r="L13" s="64" t="str">
        <f t="shared" si="2"/>
        <v/>
      </c>
    </row>
    <row r="14" spans="1:24" ht="19.95" customHeight="1" x14ac:dyDescent="0.3">
      <c r="A14" s="65"/>
      <c r="B14" s="102"/>
      <c r="C14" s="67"/>
      <c r="D14" s="67"/>
      <c r="E14" s="68">
        <f t="shared" si="0"/>
        <v>2023</v>
      </c>
      <c r="F14" s="69"/>
      <c r="G14" s="70"/>
      <c r="H14" s="29"/>
      <c r="I14" s="51"/>
      <c r="J14" s="51"/>
      <c r="K14" s="103"/>
      <c r="L14" s="64" t="str">
        <f t="shared" si="2"/>
        <v/>
      </c>
    </row>
    <row r="15" spans="1:24" ht="19.95" customHeight="1" x14ac:dyDescent="0.3">
      <c r="A15" s="65"/>
      <c r="B15" s="102"/>
      <c r="C15" s="67"/>
      <c r="D15" s="67"/>
      <c r="E15" s="68">
        <f t="shared" si="0"/>
        <v>2023</v>
      </c>
      <c r="F15" s="69"/>
      <c r="G15" s="70"/>
      <c r="H15" s="29"/>
      <c r="I15" s="51"/>
      <c r="J15" s="51"/>
      <c r="K15" s="103"/>
      <c r="L15" s="64" t="str">
        <f t="shared" si="2"/>
        <v/>
      </c>
    </row>
    <row r="16" spans="1:24" ht="19.95" customHeight="1" x14ac:dyDescent="0.3">
      <c r="A16" s="65"/>
      <c r="B16" s="102"/>
      <c r="C16" s="67"/>
      <c r="D16" s="67"/>
      <c r="E16" s="68">
        <f t="shared" si="0"/>
        <v>2023</v>
      </c>
      <c r="F16" s="69"/>
      <c r="G16" s="70"/>
      <c r="H16" s="29"/>
      <c r="I16" s="51"/>
      <c r="J16" s="51"/>
      <c r="K16" s="103"/>
      <c r="L16" s="64" t="str">
        <f t="shared" si="2"/>
        <v/>
      </c>
    </row>
    <row r="17" spans="1:12" ht="19.95" customHeight="1" x14ac:dyDescent="0.3">
      <c r="A17" s="65"/>
      <c r="B17" s="102"/>
      <c r="C17" s="67"/>
      <c r="D17" s="67"/>
      <c r="E17" s="68">
        <f t="shared" si="0"/>
        <v>2023</v>
      </c>
      <c r="F17" s="69"/>
      <c r="G17" s="70"/>
      <c r="H17" s="29"/>
      <c r="I17" s="51"/>
      <c r="J17" s="51"/>
      <c r="K17" s="103"/>
      <c r="L17" s="64" t="str">
        <f t="shared" si="2"/>
        <v/>
      </c>
    </row>
    <row r="18" spans="1:12" ht="19.95" customHeight="1" x14ac:dyDescent="0.3">
      <c r="A18" s="65"/>
      <c r="B18" s="102"/>
      <c r="C18" s="67"/>
      <c r="D18" s="67"/>
      <c r="E18" s="68">
        <f t="shared" si="0"/>
        <v>2023</v>
      </c>
      <c r="F18" s="69"/>
      <c r="G18" s="70"/>
      <c r="H18" s="29"/>
      <c r="I18" s="51"/>
      <c r="J18" s="51"/>
      <c r="K18" s="103"/>
      <c r="L18" s="64" t="str">
        <f t="shared" si="2"/>
        <v/>
      </c>
    </row>
    <row r="19" spans="1:12" ht="19.95" customHeight="1" x14ac:dyDescent="0.3">
      <c r="A19" s="65"/>
      <c r="B19" s="102"/>
      <c r="C19" s="67"/>
      <c r="D19" s="67"/>
      <c r="E19" s="68">
        <f t="shared" si="0"/>
        <v>2023</v>
      </c>
      <c r="F19" s="69"/>
      <c r="G19" s="70"/>
      <c r="H19" s="29"/>
      <c r="I19" s="51"/>
      <c r="J19" s="51"/>
      <c r="K19" s="103"/>
      <c r="L19" s="64" t="str">
        <f t="shared" si="2"/>
        <v/>
      </c>
    </row>
    <row r="20" spans="1:12" ht="19.95" customHeight="1" x14ac:dyDescent="0.3">
      <c r="A20" s="65"/>
      <c r="B20" s="102"/>
      <c r="C20" s="67"/>
      <c r="D20" s="67"/>
      <c r="E20" s="68">
        <f t="shared" si="0"/>
        <v>2023</v>
      </c>
      <c r="F20" s="69"/>
      <c r="G20" s="70"/>
      <c r="H20" s="29"/>
      <c r="I20" s="51"/>
      <c r="J20" s="51"/>
      <c r="K20" s="103"/>
      <c r="L20" s="64" t="str">
        <f t="shared" si="2"/>
        <v/>
      </c>
    </row>
    <row r="21" spans="1:12" ht="19.95" customHeight="1" x14ac:dyDescent="0.3">
      <c r="A21" s="65"/>
      <c r="B21" s="102"/>
      <c r="C21" s="67"/>
      <c r="D21" s="67"/>
      <c r="E21" s="68">
        <f t="shared" si="0"/>
        <v>2023</v>
      </c>
      <c r="F21" s="69"/>
      <c r="G21" s="70"/>
      <c r="H21" s="29"/>
      <c r="I21" s="51"/>
      <c r="J21" s="51"/>
      <c r="K21" s="103"/>
      <c r="L21" s="64" t="str">
        <f t="shared" si="2"/>
        <v/>
      </c>
    </row>
    <row r="22" spans="1:12" ht="19.95" customHeight="1" thickBot="1" x14ac:dyDescent="0.35">
      <c r="A22" s="72"/>
      <c r="B22" s="15"/>
      <c r="C22" s="73"/>
      <c r="D22" s="73"/>
      <c r="E22" s="1">
        <f t="shared" ref="E22" si="3">Anno_rendicontato</f>
        <v>2023</v>
      </c>
      <c r="F22" s="74"/>
      <c r="G22" s="74"/>
      <c r="H22" s="36"/>
      <c r="I22" s="75"/>
      <c r="J22" s="75"/>
      <c r="K22" s="105"/>
      <c r="L22" s="64" t="str">
        <f t="shared" ref="L22:L24" si="4">IF(AND(I22&lt;&gt;"",K22&lt;&gt;""),"Inserire solo uno dei due valori","")</f>
        <v/>
      </c>
    </row>
    <row r="23" spans="1:12" ht="19.95" customHeight="1" thickBot="1" x14ac:dyDescent="0.35">
      <c r="C23" s="78"/>
      <c r="D23" s="78"/>
      <c r="E23" s="78"/>
      <c r="F23" s="78"/>
      <c r="G23" s="78"/>
      <c r="H23" s="78"/>
      <c r="I23" s="79">
        <f>SUM(I5:I22)</f>
        <v>0</v>
      </c>
      <c r="J23" s="79">
        <f>SUM(J5:J22)</f>
        <v>0</v>
      </c>
      <c r="K23" s="79">
        <f>SUM(K5:K22)</f>
        <v>0</v>
      </c>
      <c r="L23" s="81" t="str">
        <f t="shared" si="4"/>
        <v>Inserire solo uno dei due valori</v>
      </c>
    </row>
    <row r="24" spans="1:12" ht="19.95" customHeight="1" x14ac:dyDescent="0.3">
      <c r="B24" s="312" t="s">
        <v>99</v>
      </c>
      <c r="C24" s="312"/>
      <c r="D24" s="312"/>
      <c r="E24" s="312"/>
      <c r="F24" s="312"/>
      <c r="G24" s="312"/>
      <c r="H24" s="312"/>
      <c r="I24" s="312"/>
      <c r="J24" s="83"/>
      <c r="L24" s="64" t="str">
        <f t="shared" si="4"/>
        <v/>
      </c>
    </row>
    <row r="25" spans="1:12" ht="19.95" customHeight="1" x14ac:dyDescent="0.3">
      <c r="B25" s="313"/>
      <c r="C25" s="313"/>
      <c r="D25" s="313"/>
      <c r="E25" s="313"/>
      <c r="F25" s="313"/>
      <c r="G25" s="313"/>
      <c r="H25" s="313"/>
      <c r="I25" s="313"/>
      <c r="J25" s="84"/>
    </row>
    <row r="26" spans="1:12" x14ac:dyDescent="0.3">
      <c r="B26" s="312"/>
      <c r="C26" s="312"/>
      <c r="D26" s="312"/>
      <c r="E26" s="312"/>
      <c r="F26" s="312"/>
      <c r="G26" s="312"/>
      <c r="H26" s="312"/>
      <c r="I26" s="312"/>
      <c r="J26" s="83"/>
    </row>
  </sheetData>
  <mergeCells count="4">
    <mergeCell ref="B24:I24"/>
    <mergeCell ref="B25:I25"/>
    <mergeCell ref="B26:I26"/>
    <mergeCell ref="A3:I3"/>
  </mergeCells>
  <pageMargins left="0.7" right="0.7" top="0.75" bottom="0.75" header="0.3" footer="0.3"/>
  <pageSetup paperSize="9" scale="78" fitToHeight="0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B5067-7E69-4827-9C39-9AEBB80C6B77}">
  <sheetPr>
    <pageSetUpPr fitToPage="1"/>
  </sheetPr>
  <dimension ref="A1:W26"/>
  <sheetViews>
    <sheetView showGridLines="0" zoomScale="80" zoomScaleNormal="80" workbookViewId="0">
      <selection activeCell="A3" sqref="A3:H3"/>
    </sheetView>
  </sheetViews>
  <sheetFormatPr defaultRowHeight="14.4" x14ac:dyDescent="0.3"/>
  <cols>
    <col min="1" max="1" width="16.44140625" customWidth="1"/>
    <col min="2" max="2" width="11.88671875" customWidth="1"/>
    <col min="3" max="3" width="11.5546875" customWidth="1"/>
    <col min="4" max="4" width="11.44140625" customWidth="1"/>
    <col min="5" max="5" width="24.44140625" customWidth="1"/>
    <col min="6" max="6" width="45.44140625" customWidth="1"/>
    <col min="7" max="7" width="21.44140625" customWidth="1"/>
    <col min="8" max="10" width="14" customWidth="1"/>
    <col min="11" max="11" width="9.109375" customWidth="1"/>
    <col min="12" max="12" width="29.44140625" bestFit="1" customWidth="1"/>
    <col min="13" max="13" width="29.109375" bestFit="1" customWidth="1"/>
  </cols>
  <sheetData>
    <row r="1" spans="1:23" s="22" customFormat="1" ht="27.6" customHeight="1" x14ac:dyDescent="0.3"/>
    <row r="2" spans="1:23" s="22" customFormat="1" ht="27.6" customHeight="1" thickBot="1" x14ac:dyDescent="0.35"/>
    <row r="3" spans="1:23" s="17" customFormat="1" ht="30" customHeight="1" thickBot="1" x14ac:dyDescent="0.35">
      <c r="A3" s="289" t="str">
        <f>"SCHEDA COSTI IMMOBILI (LOCAZIONE) "&amp;Anno_rendicontato</f>
        <v>SCHEDA COSTI IMMOBILI (LOCAZIONE) 2023</v>
      </c>
      <c r="B3" s="290"/>
      <c r="C3" s="290"/>
      <c r="D3" s="290"/>
      <c r="E3" s="290"/>
      <c r="F3" s="290"/>
      <c r="G3" s="290"/>
      <c r="H3" s="291"/>
      <c r="I3" s="132" t="s">
        <v>25</v>
      </c>
      <c r="J3" s="139">
        <f>IF(K3=0,SUM(H5:H22)+SUM(J5:J22),"Errore di compilazione")</f>
        <v>0</v>
      </c>
      <c r="K3" s="137">
        <f>COUNTIF(K5:K22,K23)</f>
        <v>0</v>
      </c>
      <c r="N3" s="137">
        <f>SUMIF($G$5:$G$22,"orientamento",$H$5:$H$22)</f>
        <v>0</v>
      </c>
      <c r="O3" s="137">
        <f>SUMIF($G$5:$G$22,"formazione",$H$5:$H$22)</f>
        <v>0</v>
      </c>
      <c r="P3" s="137">
        <f>SUMIF($G$5:$G$22,"gestione progetti di innovazione",$H$5:$H$22)</f>
        <v>0</v>
      </c>
      <c r="Q3" s="137"/>
    </row>
    <row r="4" spans="1:23" s="19" customFormat="1" ht="39.6" customHeight="1" thickBot="1" x14ac:dyDescent="0.35">
      <c r="A4" s="96" t="s">
        <v>100</v>
      </c>
      <c r="B4" s="97" t="s">
        <v>101</v>
      </c>
      <c r="C4" s="97" t="s">
        <v>102</v>
      </c>
      <c r="D4" s="97" t="s">
        <v>76</v>
      </c>
      <c r="E4" s="97" t="s">
        <v>103</v>
      </c>
      <c r="F4" s="97" t="s">
        <v>104</v>
      </c>
      <c r="G4" s="43" t="s">
        <v>79</v>
      </c>
      <c r="H4" s="161" t="s">
        <v>105</v>
      </c>
      <c r="I4" s="162" t="s">
        <v>81</v>
      </c>
      <c r="J4" s="163" t="s">
        <v>98</v>
      </c>
      <c r="K4" s="8"/>
      <c r="N4" s="16">
        <f>SUMIF($G$5:$G$22,"orientamento",$J$5:$J$22)</f>
        <v>0</v>
      </c>
      <c r="O4" s="16">
        <f>SUMIF($G$5:$G$22,"formazione",$J$5:$J$22)</f>
        <v>0</v>
      </c>
      <c r="P4" s="16">
        <f>SUMIF($G$5:$G$22,"gestione progetti di innovazione",$J$5:$J$22)</f>
        <v>0</v>
      </c>
      <c r="Q4" s="16"/>
    </row>
    <row r="5" spans="1:23" ht="19.95" customHeight="1" x14ac:dyDescent="0.3">
      <c r="A5" s="86"/>
      <c r="B5" s="99"/>
      <c r="C5" s="88"/>
      <c r="D5" s="89">
        <f>Anno_rendicontato</f>
        <v>2023</v>
      </c>
      <c r="E5" s="90"/>
      <c r="F5" s="91"/>
      <c r="G5" s="92"/>
      <c r="H5" s="100"/>
      <c r="I5" s="100"/>
      <c r="J5" s="101"/>
      <c r="K5" s="64" t="str">
        <f>IF(AND(H5&lt;&gt;"",J5&lt;&gt;""),"Inserire solo uno degli importi","")</f>
        <v/>
      </c>
      <c r="N5" s="4">
        <f>SUM(N3:N4)</f>
        <v>0</v>
      </c>
      <c r="O5" s="4">
        <f t="shared" ref="O5:P5" si="0">SUM(O3:O4)</f>
        <v>0</v>
      </c>
      <c r="P5" s="4">
        <f t="shared" si="0"/>
        <v>0</v>
      </c>
      <c r="Q5" s="24" t="s">
        <v>60</v>
      </c>
      <c r="W5" s="4" t="s">
        <v>83</v>
      </c>
    </row>
    <row r="6" spans="1:23" ht="19.95" customHeight="1" x14ac:dyDescent="0.3">
      <c r="A6" s="65"/>
      <c r="B6" s="102"/>
      <c r="C6" s="67"/>
      <c r="D6" s="68">
        <f t="shared" ref="D6:D21" si="1">Anno_rendicontato</f>
        <v>2023</v>
      </c>
      <c r="E6" s="69"/>
      <c r="F6" s="70"/>
      <c r="G6" s="29"/>
      <c r="H6" s="51"/>
      <c r="I6" s="51"/>
      <c r="J6" s="103"/>
      <c r="K6" s="64" t="str">
        <f t="shared" ref="K6:K21" si="2">IF(AND(H6&lt;&gt;"",J6&lt;&gt;""),"Inserire solo uno dei due valori","")</f>
        <v/>
      </c>
      <c r="N6" s="4"/>
      <c r="O6" s="4"/>
      <c r="P6" s="4"/>
      <c r="Q6" s="24" t="s">
        <v>61</v>
      </c>
      <c r="W6" s="4" t="s">
        <v>84</v>
      </c>
    </row>
    <row r="7" spans="1:23" ht="19.95" customHeight="1" x14ac:dyDescent="0.3">
      <c r="A7" s="65"/>
      <c r="B7" s="102"/>
      <c r="C7" s="67"/>
      <c r="D7" s="68">
        <f t="shared" si="1"/>
        <v>2023</v>
      </c>
      <c r="E7" s="69"/>
      <c r="F7" s="70"/>
      <c r="G7" s="29"/>
      <c r="H7" s="51"/>
      <c r="I7" s="51"/>
      <c r="J7" s="103"/>
      <c r="K7" s="64" t="str">
        <f t="shared" si="2"/>
        <v/>
      </c>
      <c r="N7" s="4"/>
      <c r="O7" s="4"/>
      <c r="P7" s="4"/>
      <c r="Q7" s="24" t="s">
        <v>62</v>
      </c>
    </row>
    <row r="8" spans="1:23" ht="19.95" customHeight="1" x14ac:dyDescent="0.3">
      <c r="A8" s="65"/>
      <c r="B8" s="104"/>
      <c r="C8" s="67"/>
      <c r="D8" s="68">
        <f t="shared" si="1"/>
        <v>2023</v>
      </c>
      <c r="E8" s="69"/>
      <c r="F8" s="70"/>
      <c r="G8" s="29"/>
      <c r="H8" s="51"/>
      <c r="I8" s="51"/>
      <c r="J8" s="103"/>
      <c r="K8" s="64" t="str">
        <f t="shared" si="2"/>
        <v/>
      </c>
    </row>
    <row r="9" spans="1:23" ht="19.95" customHeight="1" x14ac:dyDescent="0.3">
      <c r="A9" s="65"/>
      <c r="B9" s="102"/>
      <c r="C9" s="67"/>
      <c r="D9" s="68">
        <f t="shared" si="1"/>
        <v>2023</v>
      </c>
      <c r="E9" s="69"/>
      <c r="F9" s="70"/>
      <c r="G9" s="29"/>
      <c r="H9" s="51"/>
      <c r="I9" s="51"/>
      <c r="J9" s="103"/>
      <c r="K9" s="64" t="str">
        <f t="shared" si="2"/>
        <v/>
      </c>
    </row>
    <row r="10" spans="1:23" ht="19.95" customHeight="1" x14ac:dyDescent="0.3">
      <c r="A10" s="65"/>
      <c r="B10" s="102"/>
      <c r="C10" s="67"/>
      <c r="D10" s="68">
        <f t="shared" si="1"/>
        <v>2023</v>
      </c>
      <c r="E10" s="69"/>
      <c r="F10" s="70"/>
      <c r="G10" s="29"/>
      <c r="H10" s="51"/>
      <c r="I10" s="51"/>
      <c r="J10" s="103"/>
      <c r="K10" s="64" t="str">
        <f t="shared" si="2"/>
        <v/>
      </c>
    </row>
    <row r="11" spans="1:23" ht="19.95" customHeight="1" x14ac:dyDescent="0.3">
      <c r="A11" s="65"/>
      <c r="B11" s="102"/>
      <c r="C11" s="67"/>
      <c r="D11" s="68">
        <f t="shared" si="1"/>
        <v>2023</v>
      </c>
      <c r="E11" s="69"/>
      <c r="F11" s="70"/>
      <c r="G11" s="29"/>
      <c r="H11" s="51"/>
      <c r="I11" s="51"/>
      <c r="J11" s="103"/>
      <c r="K11" s="64" t="str">
        <f t="shared" si="2"/>
        <v/>
      </c>
    </row>
    <row r="12" spans="1:23" ht="19.95" customHeight="1" x14ac:dyDescent="0.3">
      <c r="A12" s="65"/>
      <c r="B12" s="102"/>
      <c r="C12" s="67"/>
      <c r="D12" s="68">
        <f t="shared" si="1"/>
        <v>2023</v>
      </c>
      <c r="E12" s="69"/>
      <c r="F12" s="70"/>
      <c r="G12" s="29"/>
      <c r="H12" s="51"/>
      <c r="I12" s="51"/>
      <c r="J12" s="103"/>
      <c r="K12" s="64" t="str">
        <f t="shared" si="2"/>
        <v/>
      </c>
    </row>
    <row r="13" spans="1:23" ht="19.95" customHeight="1" x14ac:dyDescent="0.3">
      <c r="A13" s="65"/>
      <c r="B13" s="102"/>
      <c r="C13" s="67"/>
      <c r="D13" s="68">
        <f t="shared" si="1"/>
        <v>2023</v>
      </c>
      <c r="E13" s="69"/>
      <c r="F13" s="70"/>
      <c r="G13" s="29"/>
      <c r="H13" s="51"/>
      <c r="I13" s="51"/>
      <c r="J13" s="103"/>
      <c r="K13" s="64" t="str">
        <f t="shared" si="2"/>
        <v/>
      </c>
    </row>
    <row r="14" spans="1:23" ht="19.95" customHeight="1" x14ac:dyDescent="0.3">
      <c r="A14" s="65"/>
      <c r="B14" s="102"/>
      <c r="C14" s="67"/>
      <c r="D14" s="68">
        <f t="shared" si="1"/>
        <v>2023</v>
      </c>
      <c r="E14" s="69"/>
      <c r="F14" s="70"/>
      <c r="G14" s="29"/>
      <c r="H14" s="51"/>
      <c r="I14" s="51"/>
      <c r="J14" s="103"/>
      <c r="K14" s="64" t="str">
        <f t="shared" si="2"/>
        <v/>
      </c>
    </row>
    <row r="15" spans="1:23" ht="19.95" customHeight="1" x14ac:dyDescent="0.3">
      <c r="A15" s="65"/>
      <c r="B15" s="102"/>
      <c r="C15" s="67"/>
      <c r="D15" s="68">
        <f t="shared" si="1"/>
        <v>2023</v>
      </c>
      <c r="E15" s="69"/>
      <c r="F15" s="70"/>
      <c r="G15" s="29"/>
      <c r="H15" s="51"/>
      <c r="I15" s="51"/>
      <c r="J15" s="103"/>
      <c r="K15" s="64" t="str">
        <f t="shared" si="2"/>
        <v/>
      </c>
    </row>
    <row r="16" spans="1:23" ht="19.95" customHeight="1" x14ac:dyDescent="0.3">
      <c r="A16" s="65"/>
      <c r="B16" s="102"/>
      <c r="C16" s="67"/>
      <c r="D16" s="68">
        <f t="shared" si="1"/>
        <v>2023</v>
      </c>
      <c r="E16" s="69"/>
      <c r="F16" s="70"/>
      <c r="G16" s="29"/>
      <c r="H16" s="51"/>
      <c r="I16" s="51"/>
      <c r="J16" s="103"/>
      <c r="K16" s="64" t="str">
        <f t="shared" si="2"/>
        <v/>
      </c>
    </row>
    <row r="17" spans="1:11" ht="19.95" customHeight="1" x14ac:dyDescent="0.3">
      <c r="A17" s="65"/>
      <c r="B17" s="102"/>
      <c r="C17" s="67"/>
      <c r="D17" s="68">
        <f t="shared" si="1"/>
        <v>2023</v>
      </c>
      <c r="E17" s="69"/>
      <c r="F17" s="70"/>
      <c r="G17" s="29"/>
      <c r="H17" s="51"/>
      <c r="I17" s="51"/>
      <c r="J17" s="103"/>
      <c r="K17" s="64" t="str">
        <f t="shared" si="2"/>
        <v/>
      </c>
    </row>
    <row r="18" spans="1:11" ht="19.95" customHeight="1" x14ac:dyDescent="0.3">
      <c r="A18" s="65"/>
      <c r="B18" s="102"/>
      <c r="C18" s="67"/>
      <c r="D18" s="68">
        <f t="shared" si="1"/>
        <v>2023</v>
      </c>
      <c r="E18" s="69"/>
      <c r="F18" s="70"/>
      <c r="G18" s="29"/>
      <c r="H18" s="51"/>
      <c r="I18" s="51"/>
      <c r="J18" s="103"/>
      <c r="K18" s="64" t="str">
        <f t="shared" si="2"/>
        <v/>
      </c>
    </row>
    <row r="19" spans="1:11" ht="19.95" customHeight="1" x14ac:dyDescent="0.3">
      <c r="A19" s="65"/>
      <c r="B19" s="102"/>
      <c r="C19" s="67"/>
      <c r="D19" s="68">
        <f t="shared" si="1"/>
        <v>2023</v>
      </c>
      <c r="E19" s="69"/>
      <c r="F19" s="70"/>
      <c r="G19" s="29"/>
      <c r="H19" s="51"/>
      <c r="I19" s="51"/>
      <c r="J19" s="103"/>
      <c r="K19" s="64" t="str">
        <f t="shared" si="2"/>
        <v/>
      </c>
    </row>
    <row r="20" spans="1:11" ht="19.95" customHeight="1" x14ac:dyDescent="0.3">
      <c r="A20" s="65"/>
      <c r="B20" s="102"/>
      <c r="C20" s="67"/>
      <c r="D20" s="68">
        <f t="shared" si="1"/>
        <v>2023</v>
      </c>
      <c r="E20" s="69"/>
      <c r="F20" s="70"/>
      <c r="G20" s="29"/>
      <c r="H20" s="51"/>
      <c r="I20" s="51"/>
      <c r="J20" s="103"/>
      <c r="K20" s="64" t="str">
        <f t="shared" si="2"/>
        <v/>
      </c>
    </row>
    <row r="21" spans="1:11" ht="19.95" customHeight="1" x14ac:dyDescent="0.3">
      <c r="A21" s="65"/>
      <c r="B21" s="102"/>
      <c r="C21" s="67"/>
      <c r="D21" s="68">
        <f t="shared" si="1"/>
        <v>2023</v>
      </c>
      <c r="E21" s="69"/>
      <c r="F21" s="70"/>
      <c r="G21" s="29"/>
      <c r="H21" s="51"/>
      <c r="I21" s="51"/>
      <c r="J21" s="103"/>
      <c r="K21" s="64" t="str">
        <f t="shared" si="2"/>
        <v/>
      </c>
    </row>
    <row r="22" spans="1:11" ht="19.95" customHeight="1" thickBot="1" x14ac:dyDescent="0.35">
      <c r="A22" s="72"/>
      <c r="B22" s="15"/>
      <c r="C22" s="73"/>
      <c r="D22" s="1">
        <f t="shared" ref="D22" si="3">Anno_rendicontato</f>
        <v>2023</v>
      </c>
      <c r="E22" s="74"/>
      <c r="F22" s="74"/>
      <c r="G22" s="36"/>
      <c r="H22" s="75"/>
      <c r="I22" s="75"/>
      <c r="J22" s="105"/>
      <c r="K22" s="64" t="str">
        <f t="shared" ref="K22:K24" si="4">IF(AND(H22&lt;&gt;"",J22&lt;&gt;""),"Inserire solo uno dei due valori","")</f>
        <v/>
      </c>
    </row>
    <row r="23" spans="1:11" ht="19.95" customHeight="1" thickBot="1" x14ac:dyDescent="0.35">
      <c r="C23" s="78"/>
      <c r="D23" s="78"/>
      <c r="E23" s="78"/>
      <c r="F23" s="78"/>
      <c r="G23" s="78"/>
      <c r="H23" s="79">
        <f>SUM(H5:H22)</f>
        <v>0</v>
      </c>
      <c r="I23" s="79">
        <f>SUM(I5:I22)</f>
        <v>0</v>
      </c>
      <c r="J23" s="79">
        <f>SUM(J5:J22)</f>
        <v>0</v>
      </c>
      <c r="K23" s="81" t="str">
        <f t="shared" si="4"/>
        <v>Inserire solo uno dei due valori</v>
      </c>
    </row>
    <row r="24" spans="1:11" ht="19.95" customHeight="1" x14ac:dyDescent="0.3">
      <c r="B24" s="312" t="s">
        <v>106</v>
      </c>
      <c r="C24" s="312"/>
      <c r="D24" s="312"/>
      <c r="E24" s="312"/>
      <c r="F24" s="312"/>
      <c r="G24" s="312"/>
      <c r="H24" s="312"/>
      <c r="I24" s="83"/>
      <c r="K24" s="64" t="str">
        <f t="shared" si="4"/>
        <v/>
      </c>
    </row>
    <row r="25" spans="1:11" ht="19.95" customHeight="1" x14ac:dyDescent="0.3">
      <c r="B25" s="313"/>
      <c r="C25" s="313"/>
      <c r="D25" s="313"/>
      <c r="E25" s="313"/>
      <c r="F25" s="313"/>
      <c r="G25" s="313"/>
      <c r="H25" s="313"/>
      <c r="I25" s="84"/>
    </row>
    <row r="26" spans="1:11" ht="19.95" customHeight="1" x14ac:dyDescent="0.3">
      <c r="B26" s="312"/>
      <c r="C26" s="312"/>
      <c r="D26" s="312"/>
      <c r="E26" s="312"/>
      <c r="F26" s="312"/>
      <c r="G26" s="312"/>
      <c r="H26" s="312"/>
      <c r="I26" s="83"/>
    </row>
  </sheetData>
  <mergeCells count="4">
    <mergeCell ref="B24:H24"/>
    <mergeCell ref="B25:H25"/>
    <mergeCell ref="B26:H26"/>
    <mergeCell ref="A3:H3"/>
  </mergeCells>
  <pageMargins left="0.7" right="0.7" top="0.75" bottom="0.75" header="0.3" footer="0.3"/>
  <pageSetup paperSize="9" scale="93" fitToHeight="0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29FFE-86E1-4454-A0C5-6D632E40DF14}">
  <sheetPr>
    <pageSetUpPr fitToPage="1"/>
  </sheetPr>
  <dimension ref="A1:M26"/>
  <sheetViews>
    <sheetView showGridLines="0" zoomScale="80" zoomScaleNormal="80" workbookViewId="0">
      <selection activeCell="A3" sqref="A3:F3"/>
    </sheetView>
  </sheetViews>
  <sheetFormatPr defaultRowHeight="14.4" x14ac:dyDescent="0.3"/>
  <cols>
    <col min="1" max="1" width="16.109375" customWidth="1"/>
    <col min="2" max="2" width="8.6640625" customWidth="1"/>
    <col min="3" max="3" width="8.88671875" customWidth="1"/>
    <col min="4" max="4" width="11.44140625" customWidth="1"/>
    <col min="5" max="5" width="24.44140625" customWidth="1"/>
    <col min="6" max="6" width="45.44140625" customWidth="1"/>
    <col min="7" max="7" width="21.44140625" customWidth="1"/>
    <col min="8" max="8" width="14.88671875" customWidth="1"/>
  </cols>
  <sheetData>
    <row r="1" spans="1:13" s="22" customFormat="1" ht="30" customHeight="1" x14ac:dyDescent="0.3"/>
    <row r="2" spans="1:13" s="22" customFormat="1" ht="30" customHeight="1" thickBot="1" x14ac:dyDescent="0.35"/>
    <row r="3" spans="1:13" s="13" customFormat="1" ht="30" customHeight="1" thickBot="1" x14ac:dyDescent="0.4">
      <c r="A3" s="289" t="str">
        <f>"SCHEDA COSTI IMMOBILI IN KIND "&amp;Anno_rendicontato</f>
        <v>SCHEDA COSTI IMMOBILI IN KIND 2023</v>
      </c>
      <c r="B3" s="290"/>
      <c r="C3" s="290"/>
      <c r="D3" s="290"/>
      <c r="E3" s="290"/>
      <c r="F3" s="291"/>
      <c r="G3" s="152" t="s">
        <v>25</v>
      </c>
      <c r="H3" s="150">
        <f>SUM(H5:H22)</f>
        <v>0</v>
      </c>
      <c r="I3" s="140"/>
    </row>
    <row r="4" spans="1:13" s="18" customFormat="1" ht="36.6" customHeight="1" thickBot="1" x14ac:dyDescent="0.35">
      <c r="A4" s="96" t="s">
        <v>87</v>
      </c>
      <c r="B4" s="97" t="s">
        <v>88</v>
      </c>
      <c r="C4" s="97" t="s">
        <v>84</v>
      </c>
      <c r="D4" s="97" t="s">
        <v>76</v>
      </c>
      <c r="E4" s="168" t="s">
        <v>142</v>
      </c>
      <c r="F4" s="97" t="s">
        <v>107</v>
      </c>
      <c r="G4" s="115" t="s">
        <v>79</v>
      </c>
      <c r="H4" s="151" t="s">
        <v>108</v>
      </c>
    </row>
    <row r="5" spans="1:13" ht="19.95" customHeight="1" x14ac:dyDescent="0.3">
      <c r="A5" s="86"/>
      <c r="B5" s="99"/>
      <c r="C5" s="88"/>
      <c r="D5" s="89">
        <f t="shared" ref="D5:D21" si="0">Anno_rendicontato</f>
        <v>2023</v>
      </c>
      <c r="E5" s="90"/>
      <c r="F5" s="91"/>
      <c r="G5" s="92"/>
      <c r="H5" s="101"/>
      <c r="M5" s="4" t="s">
        <v>83</v>
      </c>
    </row>
    <row r="6" spans="1:13" ht="19.95" customHeight="1" x14ac:dyDescent="0.3">
      <c r="A6" s="65"/>
      <c r="B6" s="102"/>
      <c r="C6" s="67"/>
      <c r="D6" s="68">
        <f t="shared" si="0"/>
        <v>2023</v>
      </c>
      <c r="E6" s="69"/>
      <c r="F6" s="70"/>
      <c r="G6" s="29"/>
      <c r="H6" s="103"/>
      <c r="M6" s="4" t="s">
        <v>84</v>
      </c>
    </row>
    <row r="7" spans="1:13" ht="19.95" customHeight="1" x14ac:dyDescent="0.3">
      <c r="A7" s="65"/>
      <c r="B7" s="102"/>
      <c r="C7" s="67"/>
      <c r="D7" s="68">
        <f t="shared" si="0"/>
        <v>2023</v>
      </c>
      <c r="E7" s="69"/>
      <c r="F7" s="70"/>
      <c r="G7" s="29"/>
      <c r="H7" s="103"/>
    </row>
    <row r="8" spans="1:13" ht="19.95" customHeight="1" x14ac:dyDescent="0.3">
      <c r="A8" s="65"/>
      <c r="B8" s="104"/>
      <c r="C8" s="67"/>
      <c r="D8" s="68">
        <f t="shared" si="0"/>
        <v>2023</v>
      </c>
      <c r="E8" s="69"/>
      <c r="F8" s="70"/>
      <c r="G8" s="29"/>
      <c r="H8" s="103"/>
    </row>
    <row r="9" spans="1:13" ht="19.95" customHeight="1" x14ac:dyDescent="0.3">
      <c r="A9" s="65"/>
      <c r="B9" s="102"/>
      <c r="C9" s="67"/>
      <c r="D9" s="68">
        <f t="shared" si="0"/>
        <v>2023</v>
      </c>
      <c r="E9" s="69"/>
      <c r="F9" s="70"/>
      <c r="G9" s="29"/>
      <c r="H9" s="103"/>
    </row>
    <row r="10" spans="1:13" ht="19.95" customHeight="1" x14ac:dyDescent="0.3">
      <c r="A10" s="65"/>
      <c r="B10" s="102"/>
      <c r="C10" s="67"/>
      <c r="D10" s="68">
        <f t="shared" si="0"/>
        <v>2023</v>
      </c>
      <c r="E10" s="69"/>
      <c r="F10" s="70"/>
      <c r="G10" s="29"/>
      <c r="H10" s="103"/>
    </row>
    <row r="11" spans="1:13" ht="19.95" customHeight="1" x14ac:dyDescent="0.3">
      <c r="A11" s="65"/>
      <c r="B11" s="102"/>
      <c r="C11" s="67"/>
      <c r="D11" s="68">
        <f t="shared" si="0"/>
        <v>2023</v>
      </c>
      <c r="E11" s="69"/>
      <c r="F11" s="70"/>
      <c r="G11" s="29"/>
      <c r="H11" s="103"/>
    </row>
    <row r="12" spans="1:13" ht="19.95" customHeight="1" x14ac:dyDescent="0.3">
      <c r="A12" s="65"/>
      <c r="B12" s="102"/>
      <c r="C12" s="67"/>
      <c r="D12" s="68">
        <f t="shared" si="0"/>
        <v>2023</v>
      </c>
      <c r="E12" s="69"/>
      <c r="F12" s="70"/>
      <c r="G12" s="29"/>
      <c r="H12" s="103"/>
    </row>
    <row r="13" spans="1:13" ht="19.95" customHeight="1" x14ac:dyDescent="0.3">
      <c r="A13" s="65"/>
      <c r="B13" s="102"/>
      <c r="C13" s="67"/>
      <c r="D13" s="68">
        <f t="shared" si="0"/>
        <v>2023</v>
      </c>
      <c r="E13" s="69"/>
      <c r="F13" s="70"/>
      <c r="G13" s="29"/>
      <c r="H13" s="103"/>
    </row>
    <row r="14" spans="1:13" ht="19.95" customHeight="1" x14ac:dyDescent="0.3">
      <c r="A14" s="65"/>
      <c r="B14" s="102"/>
      <c r="C14" s="67"/>
      <c r="D14" s="68">
        <f t="shared" si="0"/>
        <v>2023</v>
      </c>
      <c r="E14" s="69"/>
      <c r="F14" s="70"/>
      <c r="G14" s="29"/>
      <c r="H14" s="103"/>
    </row>
    <row r="15" spans="1:13" ht="19.95" customHeight="1" x14ac:dyDescent="0.3">
      <c r="A15" s="65"/>
      <c r="B15" s="102"/>
      <c r="C15" s="67"/>
      <c r="D15" s="68">
        <f t="shared" si="0"/>
        <v>2023</v>
      </c>
      <c r="E15" s="69"/>
      <c r="F15" s="70"/>
      <c r="G15" s="29"/>
      <c r="H15" s="103"/>
    </row>
    <row r="16" spans="1:13" ht="19.95" customHeight="1" x14ac:dyDescent="0.3">
      <c r="A16" s="65"/>
      <c r="B16" s="102"/>
      <c r="C16" s="67"/>
      <c r="D16" s="68">
        <f t="shared" si="0"/>
        <v>2023</v>
      </c>
      <c r="E16" s="69"/>
      <c r="F16" s="70"/>
      <c r="G16" s="29"/>
      <c r="H16" s="103"/>
    </row>
    <row r="17" spans="1:8" ht="19.95" customHeight="1" x14ac:dyDescent="0.3">
      <c r="A17" s="65"/>
      <c r="B17" s="102"/>
      <c r="C17" s="67"/>
      <c r="D17" s="68">
        <f t="shared" si="0"/>
        <v>2023</v>
      </c>
      <c r="E17" s="69"/>
      <c r="F17" s="70"/>
      <c r="G17" s="29"/>
      <c r="H17" s="103"/>
    </row>
    <row r="18" spans="1:8" ht="19.95" customHeight="1" x14ac:dyDescent="0.3">
      <c r="A18" s="65"/>
      <c r="B18" s="102"/>
      <c r="C18" s="67"/>
      <c r="D18" s="68">
        <f t="shared" si="0"/>
        <v>2023</v>
      </c>
      <c r="E18" s="69"/>
      <c r="F18" s="70"/>
      <c r="G18" s="29"/>
      <c r="H18" s="103"/>
    </row>
    <row r="19" spans="1:8" ht="19.95" customHeight="1" x14ac:dyDescent="0.3">
      <c r="A19" s="65"/>
      <c r="B19" s="102"/>
      <c r="C19" s="67"/>
      <c r="D19" s="68">
        <f t="shared" si="0"/>
        <v>2023</v>
      </c>
      <c r="E19" s="69"/>
      <c r="F19" s="70"/>
      <c r="G19" s="29"/>
      <c r="H19" s="103"/>
    </row>
    <row r="20" spans="1:8" ht="19.95" customHeight="1" x14ac:dyDescent="0.3">
      <c r="A20" s="65"/>
      <c r="B20" s="102"/>
      <c r="C20" s="67"/>
      <c r="D20" s="68">
        <f t="shared" si="0"/>
        <v>2023</v>
      </c>
      <c r="E20" s="69"/>
      <c r="F20" s="70"/>
      <c r="G20" s="29"/>
      <c r="H20" s="103"/>
    </row>
    <row r="21" spans="1:8" ht="19.95" customHeight="1" x14ac:dyDescent="0.3">
      <c r="A21" s="65"/>
      <c r="B21" s="102"/>
      <c r="C21" s="67"/>
      <c r="D21" s="68">
        <f t="shared" si="0"/>
        <v>2023</v>
      </c>
      <c r="E21" s="69"/>
      <c r="F21" s="70"/>
      <c r="G21" s="29"/>
      <c r="H21" s="103"/>
    </row>
    <row r="22" spans="1:8" ht="19.95" customHeight="1" thickBot="1" x14ac:dyDescent="0.35">
      <c r="A22" s="72"/>
      <c r="B22" s="15"/>
      <c r="C22" s="73"/>
      <c r="D22" s="1">
        <f t="shared" ref="D22" si="1">Anno_rendicontato</f>
        <v>2023</v>
      </c>
      <c r="E22" s="74"/>
      <c r="F22" s="74"/>
      <c r="G22" s="36"/>
      <c r="H22" s="105"/>
    </row>
    <row r="23" spans="1:8" ht="19.95" customHeight="1" thickBot="1" x14ac:dyDescent="0.35">
      <c r="C23" s="78"/>
      <c r="D23" s="78"/>
      <c r="E23" s="78"/>
      <c r="F23" s="78"/>
      <c r="G23" s="78"/>
      <c r="H23" s="79">
        <f>SUM(H5:H22)</f>
        <v>0</v>
      </c>
    </row>
    <row r="24" spans="1:8" ht="19.95" customHeight="1" x14ac:dyDescent="0.3">
      <c r="B24" s="312" t="s">
        <v>109</v>
      </c>
      <c r="C24" s="312"/>
      <c r="D24" s="312"/>
      <c r="E24" s="312"/>
      <c r="F24" s="312"/>
      <c r="G24" s="312"/>
      <c r="H24" s="83"/>
    </row>
    <row r="25" spans="1:8" ht="19.95" customHeight="1" x14ac:dyDescent="0.3">
      <c r="B25" s="313"/>
      <c r="C25" s="313"/>
      <c r="D25" s="313"/>
      <c r="E25" s="313"/>
      <c r="F25" s="313"/>
      <c r="G25" s="313"/>
      <c r="H25" s="84"/>
    </row>
    <row r="26" spans="1:8" x14ac:dyDescent="0.3">
      <c r="B26" s="312"/>
      <c r="C26" s="312"/>
      <c r="D26" s="312"/>
      <c r="E26" s="312"/>
      <c r="F26" s="312"/>
      <c r="G26" s="312"/>
      <c r="H26" s="83"/>
    </row>
  </sheetData>
  <mergeCells count="4">
    <mergeCell ref="B24:G24"/>
    <mergeCell ref="B25:G25"/>
    <mergeCell ref="B26:G26"/>
    <mergeCell ref="A3:F3"/>
  </mergeCells>
  <pageMargins left="0.7" right="0.7" top="0.75" bottom="0.75" header="0.3" footer="0.3"/>
  <pageSetup paperSize="9" fitToHeight="0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26"/>
  <sheetViews>
    <sheetView showGridLines="0" zoomScale="80" zoomScaleNormal="80" workbookViewId="0">
      <selection activeCell="L11" sqref="L11"/>
    </sheetView>
  </sheetViews>
  <sheetFormatPr defaultRowHeight="14.4" x14ac:dyDescent="0.3"/>
  <cols>
    <col min="1" max="1" width="15.6640625" customWidth="1"/>
    <col min="2" max="2" width="9.33203125" customWidth="1"/>
    <col min="3" max="3" width="7.88671875" customWidth="1"/>
    <col min="4" max="4" width="9.88671875" customWidth="1"/>
    <col min="5" max="5" width="24.44140625" customWidth="1"/>
    <col min="6" max="6" width="46.44140625" customWidth="1"/>
    <col min="7" max="7" width="22.88671875" customWidth="1"/>
    <col min="8" max="10" width="14" customWidth="1"/>
    <col min="11" max="11" width="9.109375" customWidth="1"/>
    <col min="12" max="12" width="29.44140625" bestFit="1" customWidth="1"/>
    <col min="13" max="13" width="29.109375" bestFit="1" customWidth="1"/>
  </cols>
  <sheetData>
    <row r="1" spans="1:16" s="22" customFormat="1" ht="28.8" customHeight="1" x14ac:dyDescent="0.3"/>
    <row r="2" spans="1:16" s="22" customFormat="1" ht="28.8" customHeight="1" thickBot="1" x14ac:dyDescent="0.35"/>
    <row r="3" spans="1:16" s="17" customFormat="1" ht="30" customHeight="1" thickBot="1" x14ac:dyDescent="0.35">
      <c r="A3" s="314" t="str">
        <f>"SCHEDA COSTI PER LICENZE E DIRITTI DI PROPRIETA INTELLETTUALE   "&amp;Anno_rendicontato</f>
        <v>SCHEDA COSTI PER LICENZE E DIRITTI DI PROPRIETA INTELLETTUALE   2023</v>
      </c>
      <c r="B3" s="315"/>
      <c r="C3" s="315"/>
      <c r="D3" s="315"/>
      <c r="E3" s="315"/>
      <c r="F3" s="315"/>
      <c r="G3" s="315"/>
      <c r="H3" s="316"/>
      <c r="I3" s="138" t="s">
        <v>25</v>
      </c>
      <c r="J3" s="139">
        <f>IF(K3=0,SUM(H5:H22)+SUM(J5:J22),"Errore di compilazione")</f>
        <v>0</v>
      </c>
      <c r="K3" s="137">
        <f>COUNTIF(K5:K22,K23)</f>
        <v>0</v>
      </c>
      <c r="M3" s="137">
        <f>SUMIF($G$5:$G$22,"orientamento",$H$5:$H$22)</f>
        <v>0</v>
      </c>
      <c r="N3" s="137">
        <f>SUMIF($G$5:$G$22,"formazione",$H$5:$H$22)</f>
        <v>0</v>
      </c>
      <c r="O3" s="137">
        <f>SUMIF($G$5:$G$22,"gestione progetti di innovazione",$H$5:$H$22)</f>
        <v>0</v>
      </c>
      <c r="P3" s="137"/>
    </row>
    <row r="4" spans="1:16" s="18" customFormat="1" ht="36" customHeight="1" thickBot="1" x14ac:dyDescent="0.35">
      <c r="A4" s="52" t="s">
        <v>110</v>
      </c>
      <c r="B4" s="106" t="s">
        <v>74</v>
      </c>
      <c r="C4" s="53" t="s">
        <v>75</v>
      </c>
      <c r="D4" s="53" t="s">
        <v>76</v>
      </c>
      <c r="E4" s="53" t="s">
        <v>111</v>
      </c>
      <c r="F4" s="53" t="s">
        <v>112</v>
      </c>
      <c r="G4" s="23" t="s">
        <v>79</v>
      </c>
      <c r="H4" s="53" t="s">
        <v>113</v>
      </c>
      <c r="I4" s="54" t="s">
        <v>81</v>
      </c>
      <c r="J4" s="26" t="s">
        <v>114</v>
      </c>
      <c r="K4" s="8"/>
      <c r="M4" s="4">
        <f>SUMIF($G$5:$G$22,"orientamento",$J$5:$J$22)</f>
        <v>0</v>
      </c>
      <c r="N4" s="4">
        <f>SUMIF($G$5:$G$22,"formazione",$J$5:$J$22)</f>
        <v>0</v>
      </c>
      <c r="O4" s="4">
        <f>SUMIF($G$5:$G$22,"gestione progetti di innovazione",$J$5:$J$22)</f>
        <v>0</v>
      </c>
      <c r="P4" s="5"/>
    </row>
    <row r="5" spans="1:16" ht="19.95" customHeight="1" x14ac:dyDescent="0.3">
      <c r="A5" s="55"/>
      <c r="B5" s="56"/>
      <c r="C5" s="57"/>
      <c r="D5" s="58">
        <f t="shared" ref="D5:D21" si="0">Anno_rendicontato</f>
        <v>2023</v>
      </c>
      <c r="E5" s="59"/>
      <c r="F5" s="60"/>
      <c r="G5" s="61"/>
      <c r="H5" s="63"/>
      <c r="I5" s="107"/>
      <c r="J5" s="103"/>
      <c r="K5" s="64" t="str">
        <f>IF(AND(H5&lt;&gt;"",J5&lt;&gt;""),"Inserire solo uno degli importi","")</f>
        <v/>
      </c>
      <c r="M5" s="4">
        <f>SUM(M3:M4)</f>
        <v>0</v>
      </c>
      <c r="N5" s="4">
        <f t="shared" ref="N5:O5" si="1">SUM(N3:N4)</f>
        <v>0</v>
      </c>
      <c r="O5" s="4">
        <f t="shared" si="1"/>
        <v>0</v>
      </c>
      <c r="P5" s="24" t="s">
        <v>60</v>
      </c>
    </row>
    <row r="6" spans="1:16" ht="19.95" customHeight="1" x14ac:dyDescent="0.3">
      <c r="A6" s="65"/>
      <c r="B6" s="66"/>
      <c r="C6" s="67"/>
      <c r="D6" s="68">
        <f t="shared" si="0"/>
        <v>2023</v>
      </c>
      <c r="E6" s="69"/>
      <c r="F6" s="70"/>
      <c r="G6" s="29"/>
      <c r="H6" s="108"/>
      <c r="I6" s="109"/>
      <c r="J6" s="103"/>
      <c r="K6" s="64" t="str">
        <f t="shared" ref="K6:K21" si="2">IF(AND(H6&lt;&gt;"",J6&lt;&gt;""),"Inserire solo uno dei due valori","")</f>
        <v/>
      </c>
      <c r="M6" s="4"/>
      <c r="N6" s="4"/>
      <c r="O6" s="4"/>
      <c r="P6" s="24" t="s">
        <v>61</v>
      </c>
    </row>
    <row r="7" spans="1:16" ht="19.95" customHeight="1" x14ac:dyDescent="0.3">
      <c r="A7" s="65"/>
      <c r="B7" s="66"/>
      <c r="C7" s="67"/>
      <c r="D7" s="68">
        <f t="shared" si="0"/>
        <v>2023</v>
      </c>
      <c r="E7" s="69"/>
      <c r="F7" s="70"/>
      <c r="G7" s="29"/>
      <c r="H7" s="108"/>
      <c r="I7" s="109"/>
      <c r="J7" s="103"/>
      <c r="K7" s="64" t="str">
        <f t="shared" si="2"/>
        <v/>
      </c>
      <c r="M7" s="4"/>
      <c r="N7" s="4"/>
      <c r="O7" s="4"/>
      <c r="P7" s="24" t="s">
        <v>62</v>
      </c>
    </row>
    <row r="8" spans="1:16" ht="19.95" customHeight="1" x14ac:dyDescent="0.3">
      <c r="A8" s="65"/>
      <c r="B8" s="71"/>
      <c r="C8" s="67"/>
      <c r="D8" s="68">
        <f t="shared" si="0"/>
        <v>2023</v>
      </c>
      <c r="E8" s="69"/>
      <c r="F8" s="70"/>
      <c r="G8" s="29"/>
      <c r="H8" s="108"/>
      <c r="I8" s="109"/>
      <c r="J8" s="103"/>
      <c r="K8" s="64" t="str">
        <f t="shared" si="2"/>
        <v/>
      </c>
    </row>
    <row r="9" spans="1:16" ht="19.95" customHeight="1" x14ac:dyDescent="0.3">
      <c r="A9" s="65"/>
      <c r="B9" s="66"/>
      <c r="C9" s="67"/>
      <c r="D9" s="68">
        <f t="shared" si="0"/>
        <v>2023</v>
      </c>
      <c r="E9" s="69"/>
      <c r="F9" s="70"/>
      <c r="G9" s="29"/>
      <c r="H9" s="108"/>
      <c r="I9" s="109"/>
      <c r="J9" s="103"/>
      <c r="K9" s="64" t="str">
        <f t="shared" si="2"/>
        <v/>
      </c>
    </row>
    <row r="10" spans="1:16" ht="19.95" customHeight="1" x14ac:dyDescent="0.3">
      <c r="A10" s="65"/>
      <c r="B10" s="66"/>
      <c r="C10" s="67"/>
      <c r="D10" s="68">
        <f t="shared" si="0"/>
        <v>2023</v>
      </c>
      <c r="E10" s="69"/>
      <c r="F10" s="70"/>
      <c r="G10" s="29"/>
      <c r="H10" s="108"/>
      <c r="I10" s="109"/>
      <c r="J10" s="103"/>
      <c r="K10" s="64" t="str">
        <f t="shared" si="2"/>
        <v/>
      </c>
    </row>
    <row r="11" spans="1:16" ht="19.95" customHeight="1" x14ac:dyDescent="0.3">
      <c r="A11" s="65"/>
      <c r="B11" s="66"/>
      <c r="C11" s="67"/>
      <c r="D11" s="68">
        <f t="shared" si="0"/>
        <v>2023</v>
      </c>
      <c r="E11" s="69"/>
      <c r="F11" s="70"/>
      <c r="G11" s="29"/>
      <c r="H11" s="108"/>
      <c r="I11" s="109"/>
      <c r="J11" s="103"/>
      <c r="K11" s="64" t="str">
        <f t="shared" si="2"/>
        <v/>
      </c>
    </row>
    <row r="12" spans="1:16" ht="19.95" customHeight="1" x14ac:dyDescent="0.3">
      <c r="A12" s="65"/>
      <c r="B12" s="66"/>
      <c r="C12" s="67"/>
      <c r="D12" s="68">
        <f t="shared" si="0"/>
        <v>2023</v>
      </c>
      <c r="E12" s="69"/>
      <c r="F12" s="70"/>
      <c r="G12" s="29"/>
      <c r="H12" s="108"/>
      <c r="I12" s="109"/>
      <c r="J12" s="103"/>
      <c r="K12" s="64" t="str">
        <f t="shared" si="2"/>
        <v/>
      </c>
    </row>
    <row r="13" spans="1:16" ht="19.95" customHeight="1" x14ac:dyDescent="0.3">
      <c r="A13" s="65"/>
      <c r="B13" s="66"/>
      <c r="C13" s="67"/>
      <c r="D13" s="68">
        <f t="shared" si="0"/>
        <v>2023</v>
      </c>
      <c r="E13" s="69"/>
      <c r="F13" s="70"/>
      <c r="G13" s="29"/>
      <c r="H13" s="108"/>
      <c r="I13" s="109"/>
      <c r="J13" s="103"/>
      <c r="K13" s="64" t="str">
        <f t="shared" si="2"/>
        <v/>
      </c>
    </row>
    <row r="14" spans="1:16" ht="19.95" customHeight="1" x14ac:dyDescent="0.3">
      <c r="A14" s="65"/>
      <c r="B14" s="66"/>
      <c r="C14" s="67"/>
      <c r="D14" s="68">
        <f t="shared" si="0"/>
        <v>2023</v>
      </c>
      <c r="E14" s="69"/>
      <c r="F14" s="70"/>
      <c r="G14" s="29"/>
      <c r="H14" s="108"/>
      <c r="I14" s="109"/>
      <c r="J14" s="103"/>
      <c r="K14" s="64" t="str">
        <f t="shared" si="2"/>
        <v/>
      </c>
    </row>
    <row r="15" spans="1:16" ht="19.95" customHeight="1" x14ac:dyDescent="0.3">
      <c r="A15" s="65"/>
      <c r="B15" s="66"/>
      <c r="C15" s="67"/>
      <c r="D15" s="68">
        <f t="shared" si="0"/>
        <v>2023</v>
      </c>
      <c r="E15" s="69"/>
      <c r="F15" s="70"/>
      <c r="G15" s="29"/>
      <c r="H15" s="108"/>
      <c r="I15" s="109"/>
      <c r="J15" s="103"/>
      <c r="K15" s="64" t="str">
        <f t="shared" si="2"/>
        <v/>
      </c>
    </row>
    <row r="16" spans="1:16" ht="19.95" customHeight="1" x14ac:dyDescent="0.3">
      <c r="A16" s="65"/>
      <c r="B16" s="66"/>
      <c r="C16" s="67"/>
      <c r="D16" s="68">
        <f t="shared" si="0"/>
        <v>2023</v>
      </c>
      <c r="E16" s="69"/>
      <c r="F16" s="70"/>
      <c r="G16" s="29"/>
      <c r="H16" s="108"/>
      <c r="I16" s="109"/>
      <c r="J16" s="103"/>
      <c r="K16" s="64" t="str">
        <f t="shared" si="2"/>
        <v/>
      </c>
    </row>
    <row r="17" spans="1:11" ht="19.95" customHeight="1" x14ac:dyDescent="0.3">
      <c r="A17" s="65"/>
      <c r="B17" s="66"/>
      <c r="C17" s="67"/>
      <c r="D17" s="68">
        <f t="shared" si="0"/>
        <v>2023</v>
      </c>
      <c r="E17" s="69"/>
      <c r="F17" s="70"/>
      <c r="G17" s="29"/>
      <c r="H17" s="108"/>
      <c r="I17" s="109"/>
      <c r="J17" s="103"/>
      <c r="K17" s="64" t="str">
        <f t="shared" si="2"/>
        <v/>
      </c>
    </row>
    <row r="18" spans="1:11" ht="19.95" customHeight="1" x14ac:dyDescent="0.3">
      <c r="A18" s="65"/>
      <c r="B18" s="66"/>
      <c r="C18" s="67"/>
      <c r="D18" s="68">
        <f t="shared" si="0"/>
        <v>2023</v>
      </c>
      <c r="E18" s="69"/>
      <c r="F18" s="70"/>
      <c r="G18" s="29"/>
      <c r="H18" s="108"/>
      <c r="I18" s="109"/>
      <c r="J18" s="103"/>
      <c r="K18" s="64" t="str">
        <f t="shared" si="2"/>
        <v/>
      </c>
    </row>
    <row r="19" spans="1:11" ht="19.95" customHeight="1" x14ac:dyDescent="0.3">
      <c r="A19" s="65"/>
      <c r="B19" s="66"/>
      <c r="C19" s="67"/>
      <c r="D19" s="68">
        <f t="shared" si="0"/>
        <v>2023</v>
      </c>
      <c r="E19" s="69"/>
      <c r="F19" s="70"/>
      <c r="G19" s="29"/>
      <c r="H19" s="108"/>
      <c r="I19" s="109"/>
      <c r="J19" s="103"/>
      <c r="K19" s="64" t="str">
        <f t="shared" si="2"/>
        <v/>
      </c>
    </row>
    <row r="20" spans="1:11" ht="19.95" customHeight="1" x14ac:dyDescent="0.3">
      <c r="A20" s="65"/>
      <c r="B20" s="66"/>
      <c r="C20" s="67"/>
      <c r="D20" s="68">
        <f t="shared" si="0"/>
        <v>2023</v>
      </c>
      <c r="E20" s="69"/>
      <c r="F20" s="70"/>
      <c r="G20" s="29"/>
      <c r="H20" s="108"/>
      <c r="I20" s="109"/>
      <c r="J20" s="103"/>
      <c r="K20" s="64" t="str">
        <f t="shared" si="2"/>
        <v/>
      </c>
    </row>
    <row r="21" spans="1:11" ht="19.95" customHeight="1" x14ac:dyDescent="0.3">
      <c r="A21" s="65"/>
      <c r="B21" s="66"/>
      <c r="C21" s="67"/>
      <c r="D21" s="68">
        <f t="shared" si="0"/>
        <v>2023</v>
      </c>
      <c r="E21" s="69"/>
      <c r="F21" s="70"/>
      <c r="G21" s="29"/>
      <c r="H21" s="108"/>
      <c r="I21" s="109"/>
      <c r="J21" s="103"/>
      <c r="K21" s="64" t="str">
        <f t="shared" si="2"/>
        <v/>
      </c>
    </row>
    <row r="22" spans="1:11" ht="19.95" customHeight="1" thickBot="1" x14ac:dyDescent="0.35">
      <c r="A22" s="72"/>
      <c r="B22" s="7"/>
      <c r="C22" s="73"/>
      <c r="D22" s="1">
        <f t="shared" ref="D22" si="3">Anno_rendicontato</f>
        <v>2023</v>
      </c>
      <c r="E22" s="74"/>
      <c r="F22" s="74"/>
      <c r="G22" s="36"/>
      <c r="H22" s="110"/>
      <c r="I22" s="111"/>
      <c r="J22" s="103"/>
      <c r="K22" s="64" t="str">
        <f t="shared" ref="K22:K24" si="4">IF(AND(H22&lt;&gt;"",J22&lt;&gt;""),"Inserire solo uno dei due valori","")</f>
        <v/>
      </c>
    </row>
    <row r="23" spans="1:11" ht="19.95" customHeight="1" thickBot="1" x14ac:dyDescent="0.35">
      <c r="C23" s="78"/>
      <c r="D23" s="78"/>
      <c r="E23" s="78"/>
      <c r="F23" s="78"/>
      <c r="G23" s="78"/>
      <c r="H23" s="80">
        <f>SUM(H5:H22)</f>
        <v>0</v>
      </c>
      <c r="I23" s="80">
        <f>SUM(I5:I22)</f>
        <v>0</v>
      </c>
      <c r="J23" s="80">
        <f>SUM(J5:J22)</f>
        <v>0</v>
      </c>
      <c r="K23" s="81" t="str">
        <f t="shared" si="4"/>
        <v>Inserire solo uno dei due valori</v>
      </c>
    </row>
    <row r="24" spans="1:11" ht="19.95" customHeight="1" x14ac:dyDescent="0.3">
      <c r="B24" s="312" t="s">
        <v>115</v>
      </c>
      <c r="C24" s="312"/>
      <c r="D24" s="312"/>
      <c r="E24" s="312"/>
      <c r="F24" s="312"/>
      <c r="G24" s="312"/>
      <c r="H24" s="312"/>
      <c r="I24" s="83"/>
      <c r="K24" s="64" t="str">
        <f t="shared" si="4"/>
        <v/>
      </c>
    </row>
    <row r="25" spans="1:11" x14ac:dyDescent="0.3">
      <c r="B25" s="313"/>
      <c r="C25" s="313"/>
      <c r="D25" s="313"/>
      <c r="E25" s="313"/>
      <c r="F25" s="313"/>
      <c r="G25" s="313"/>
      <c r="H25" s="313"/>
      <c r="I25" s="84"/>
    </row>
    <row r="26" spans="1:11" x14ac:dyDescent="0.3">
      <c r="B26" s="312"/>
      <c r="C26" s="312"/>
      <c r="D26" s="312"/>
      <c r="E26" s="312"/>
      <c r="F26" s="312"/>
      <c r="G26" s="312"/>
      <c r="H26" s="312"/>
      <c r="I26" s="83"/>
    </row>
  </sheetData>
  <mergeCells count="4">
    <mergeCell ref="B24:H24"/>
    <mergeCell ref="B25:H25"/>
    <mergeCell ref="B26:H26"/>
    <mergeCell ref="A3:H3"/>
  </mergeCells>
  <pageMargins left="0.7" right="0.7" top="0.75" bottom="0.75" header="0.3" footer="0.3"/>
  <pageSetup paperSize="9" scale="97" fitToHeight="0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Q26"/>
  <sheetViews>
    <sheetView showGridLines="0" zoomScale="80" zoomScaleNormal="80" workbookViewId="0">
      <selection activeCell="F6" sqref="F6"/>
    </sheetView>
  </sheetViews>
  <sheetFormatPr defaultRowHeight="14.4" x14ac:dyDescent="0.3"/>
  <cols>
    <col min="1" max="1" width="17.33203125" customWidth="1"/>
    <col min="2" max="3" width="7.88671875" customWidth="1"/>
    <col min="4" max="4" width="9.88671875" customWidth="1"/>
    <col min="5" max="5" width="24.44140625" customWidth="1"/>
    <col min="6" max="6" width="45.44140625" customWidth="1"/>
    <col min="7" max="7" width="15.5546875" customWidth="1"/>
    <col min="8" max="8" width="21.6640625" customWidth="1"/>
    <col min="9" max="9" width="19.44140625" customWidth="1"/>
    <col min="10" max="10" width="16.5546875" customWidth="1"/>
    <col min="11" max="11" width="19.5546875" customWidth="1"/>
    <col min="12" max="12" width="9.109375" customWidth="1"/>
    <col min="13" max="13" width="29.44140625" bestFit="1" customWidth="1"/>
    <col min="14" max="14" width="29.109375" bestFit="1" customWidth="1"/>
  </cols>
  <sheetData>
    <row r="1" spans="1:17" s="22" customFormat="1" ht="24.6" customHeight="1" x14ac:dyDescent="0.3"/>
    <row r="2" spans="1:17" ht="34.200000000000003" customHeight="1" thickBot="1" x14ac:dyDescent="0.35"/>
    <row r="3" spans="1:17" s="17" customFormat="1" ht="30" customHeight="1" thickBot="1" x14ac:dyDescent="0.35">
      <c r="A3" s="314" t="str">
        <f>"SCHEDA COSTI PER SERVIZI DI CONSULENZA  "&amp;Anno_rendicontato</f>
        <v>SCHEDA COSTI PER SERVIZI DI CONSULENZA  2023</v>
      </c>
      <c r="B3" s="315"/>
      <c r="C3" s="315"/>
      <c r="D3" s="315"/>
      <c r="E3" s="315"/>
      <c r="F3" s="315"/>
      <c r="G3" s="315"/>
      <c r="H3" s="315"/>
      <c r="I3" s="315"/>
      <c r="J3" s="130" t="s">
        <v>25</v>
      </c>
      <c r="K3" s="142">
        <f>IF(L3=0,SUM(I5:I22)+SUM(K5:K22),"Errore di compilazione")</f>
        <v>0</v>
      </c>
      <c r="L3" s="137">
        <f>COUNTIF(L5:L22,L23)</f>
        <v>0</v>
      </c>
      <c r="N3" s="137">
        <f>SUMIF($H$5:$H$22,"orientamento",$I$5:$I$22)</f>
        <v>0</v>
      </c>
      <c r="O3" s="137">
        <f>SUMIF($H$5:$H$22,"formazione",$I$5:$I$22)</f>
        <v>0</v>
      </c>
      <c r="P3" s="137">
        <f>SUMIF($H$5:$H$22,"gestione progetti di innovazione",$I$5:$I$22)</f>
        <v>0</v>
      </c>
      <c r="Q3" s="137"/>
    </row>
    <row r="4" spans="1:17" s="18" customFormat="1" ht="40.950000000000003" customHeight="1" thickBot="1" x14ac:dyDescent="0.35">
      <c r="A4" s="96" t="s">
        <v>116</v>
      </c>
      <c r="B4" s="97" t="s">
        <v>74</v>
      </c>
      <c r="C4" s="97" t="s">
        <v>75</v>
      </c>
      <c r="D4" s="97" t="s">
        <v>76</v>
      </c>
      <c r="E4" s="97" t="s">
        <v>111</v>
      </c>
      <c r="F4" s="97" t="s">
        <v>117</v>
      </c>
      <c r="G4" s="97" t="s">
        <v>118</v>
      </c>
      <c r="H4" s="43" t="s">
        <v>79</v>
      </c>
      <c r="I4" s="97" t="s">
        <v>113</v>
      </c>
      <c r="J4" s="98" t="s">
        <v>81</v>
      </c>
      <c r="K4" s="44" t="s">
        <v>114</v>
      </c>
      <c r="L4" s="8"/>
      <c r="N4" s="5">
        <f>SUMIF($H$5:$H$22,"orientamento",$K$5:$K$22)</f>
        <v>0</v>
      </c>
      <c r="O4" s="6">
        <f>SUMIF($H$5:$H$22,"formazione",$K$5:$K$22)</f>
        <v>0</v>
      </c>
      <c r="P4" s="5">
        <f>SUMIF($H$5:$H$22,"gestione progetti di innovazione",$K$5:$K$22)</f>
        <v>0</v>
      </c>
      <c r="Q4" s="5"/>
    </row>
    <row r="5" spans="1:17" ht="19.95" customHeight="1" x14ac:dyDescent="0.3">
      <c r="A5" s="86"/>
      <c r="B5" s="99"/>
      <c r="C5" s="88"/>
      <c r="D5" s="89">
        <f t="shared" ref="D5:D21" si="0">Anno_rendicontato</f>
        <v>2023</v>
      </c>
      <c r="E5" s="90"/>
      <c r="F5" s="91"/>
      <c r="G5" s="91"/>
      <c r="H5" s="92"/>
      <c r="I5" s="100"/>
      <c r="J5" s="100"/>
      <c r="K5" s="101"/>
      <c r="L5" s="64" t="str">
        <f>IF(AND(I5&lt;&gt;"",K5&lt;&gt;""),"Inserire solo uno degli importi","")</f>
        <v/>
      </c>
      <c r="N5" s="4">
        <f>SUM(N3:N4)</f>
        <v>0</v>
      </c>
      <c r="O5" s="4">
        <f t="shared" ref="O5:P5" si="1">SUM(O3:O4)</f>
        <v>0</v>
      </c>
      <c r="P5" s="4">
        <f t="shared" si="1"/>
        <v>0</v>
      </c>
      <c r="Q5" s="24" t="s">
        <v>60</v>
      </c>
    </row>
    <row r="6" spans="1:17" ht="19.95" customHeight="1" x14ac:dyDescent="0.3">
      <c r="A6" s="65"/>
      <c r="B6" s="102"/>
      <c r="C6" s="67"/>
      <c r="D6" s="68">
        <f t="shared" si="0"/>
        <v>2023</v>
      </c>
      <c r="E6" s="69"/>
      <c r="F6" s="70"/>
      <c r="G6" s="70"/>
      <c r="H6" s="29"/>
      <c r="I6" s="51"/>
      <c r="J6" s="51"/>
      <c r="K6" s="103"/>
      <c r="L6" s="64" t="str">
        <f t="shared" ref="L6:L21" si="2">IF(AND(I6&lt;&gt;"",K6&lt;&gt;""),"Inserire solo uno dei due valori","")</f>
        <v/>
      </c>
      <c r="N6" s="4"/>
      <c r="O6" s="4"/>
      <c r="P6" s="4"/>
      <c r="Q6" s="24" t="s">
        <v>61</v>
      </c>
    </row>
    <row r="7" spans="1:17" ht="19.95" customHeight="1" x14ac:dyDescent="0.3">
      <c r="A7" s="65"/>
      <c r="B7" s="102"/>
      <c r="C7" s="67"/>
      <c r="D7" s="68">
        <f t="shared" si="0"/>
        <v>2023</v>
      </c>
      <c r="E7" s="69"/>
      <c r="F7" s="70"/>
      <c r="G7" s="70"/>
      <c r="H7" s="29"/>
      <c r="I7" s="51"/>
      <c r="J7" s="51"/>
      <c r="K7" s="103"/>
      <c r="L7" s="64" t="str">
        <f t="shared" si="2"/>
        <v/>
      </c>
      <c r="N7" s="4"/>
      <c r="O7" s="4"/>
      <c r="P7" s="4"/>
      <c r="Q7" s="24" t="s">
        <v>62</v>
      </c>
    </row>
    <row r="8" spans="1:17" ht="19.95" customHeight="1" x14ac:dyDescent="0.3">
      <c r="A8" s="65"/>
      <c r="B8" s="104"/>
      <c r="C8" s="67"/>
      <c r="D8" s="68">
        <f t="shared" si="0"/>
        <v>2023</v>
      </c>
      <c r="E8" s="69"/>
      <c r="F8" s="70"/>
      <c r="G8" s="70"/>
      <c r="H8" s="29"/>
      <c r="I8" s="51"/>
      <c r="J8" s="51"/>
      <c r="K8" s="103"/>
      <c r="L8" s="64" t="str">
        <f t="shared" si="2"/>
        <v/>
      </c>
    </row>
    <row r="9" spans="1:17" ht="19.95" customHeight="1" x14ac:dyDescent="0.3">
      <c r="A9" s="65"/>
      <c r="B9" s="102"/>
      <c r="C9" s="67"/>
      <c r="D9" s="68">
        <f t="shared" si="0"/>
        <v>2023</v>
      </c>
      <c r="E9" s="69"/>
      <c r="F9" s="70"/>
      <c r="G9" s="70"/>
      <c r="H9" s="29"/>
      <c r="I9" s="51"/>
      <c r="J9" s="51"/>
      <c r="K9" s="103"/>
      <c r="L9" s="64" t="str">
        <f t="shared" si="2"/>
        <v/>
      </c>
    </row>
    <row r="10" spans="1:17" ht="19.95" customHeight="1" x14ac:dyDescent="0.3">
      <c r="A10" s="65"/>
      <c r="B10" s="102"/>
      <c r="C10" s="67"/>
      <c r="D10" s="68">
        <f t="shared" si="0"/>
        <v>2023</v>
      </c>
      <c r="E10" s="69"/>
      <c r="F10" s="70"/>
      <c r="G10" s="70"/>
      <c r="H10" s="29"/>
      <c r="I10" s="51"/>
      <c r="J10" s="51"/>
      <c r="K10" s="103"/>
      <c r="L10" s="64" t="str">
        <f t="shared" si="2"/>
        <v/>
      </c>
    </row>
    <row r="11" spans="1:17" ht="19.95" customHeight="1" x14ac:dyDescent="0.3">
      <c r="A11" s="65"/>
      <c r="B11" s="102"/>
      <c r="C11" s="67"/>
      <c r="D11" s="68">
        <f t="shared" si="0"/>
        <v>2023</v>
      </c>
      <c r="E11" s="69"/>
      <c r="F11" s="70"/>
      <c r="G11" s="70"/>
      <c r="H11" s="29"/>
      <c r="I11" s="51"/>
      <c r="J11" s="51"/>
      <c r="K11" s="103"/>
      <c r="L11" s="64" t="str">
        <f t="shared" si="2"/>
        <v/>
      </c>
    </row>
    <row r="12" spans="1:17" ht="19.95" customHeight="1" x14ac:dyDescent="0.3">
      <c r="A12" s="65"/>
      <c r="B12" s="102"/>
      <c r="C12" s="67"/>
      <c r="D12" s="68">
        <f t="shared" si="0"/>
        <v>2023</v>
      </c>
      <c r="E12" s="69"/>
      <c r="F12" s="70"/>
      <c r="G12" s="70"/>
      <c r="H12" s="29"/>
      <c r="I12" s="51"/>
      <c r="J12" s="51"/>
      <c r="K12" s="103"/>
      <c r="L12" s="64" t="str">
        <f t="shared" si="2"/>
        <v/>
      </c>
    </row>
    <row r="13" spans="1:17" ht="19.95" customHeight="1" x14ac:dyDescent="0.3">
      <c r="A13" s="65"/>
      <c r="B13" s="102"/>
      <c r="C13" s="67"/>
      <c r="D13" s="68">
        <f t="shared" si="0"/>
        <v>2023</v>
      </c>
      <c r="E13" s="69"/>
      <c r="F13" s="70"/>
      <c r="G13" s="70"/>
      <c r="H13" s="29"/>
      <c r="I13" s="51"/>
      <c r="J13" s="51"/>
      <c r="K13" s="103"/>
      <c r="L13" s="64" t="str">
        <f t="shared" si="2"/>
        <v/>
      </c>
    </row>
    <row r="14" spans="1:17" ht="19.95" customHeight="1" x14ac:dyDescent="0.3">
      <c r="A14" s="65"/>
      <c r="B14" s="102"/>
      <c r="C14" s="67"/>
      <c r="D14" s="68">
        <f t="shared" si="0"/>
        <v>2023</v>
      </c>
      <c r="E14" s="69"/>
      <c r="F14" s="70"/>
      <c r="G14" s="70"/>
      <c r="H14" s="29"/>
      <c r="I14" s="51"/>
      <c r="J14" s="51"/>
      <c r="K14" s="103"/>
      <c r="L14" s="64" t="str">
        <f t="shared" si="2"/>
        <v/>
      </c>
    </row>
    <row r="15" spans="1:17" ht="19.95" customHeight="1" x14ac:dyDescent="0.3">
      <c r="A15" s="65"/>
      <c r="B15" s="102"/>
      <c r="C15" s="67"/>
      <c r="D15" s="68">
        <f t="shared" si="0"/>
        <v>2023</v>
      </c>
      <c r="E15" s="69"/>
      <c r="F15" s="70"/>
      <c r="G15" s="70"/>
      <c r="H15" s="29"/>
      <c r="I15" s="51"/>
      <c r="J15" s="51"/>
      <c r="K15" s="103"/>
      <c r="L15" s="64" t="str">
        <f t="shared" si="2"/>
        <v/>
      </c>
    </row>
    <row r="16" spans="1:17" ht="19.95" customHeight="1" x14ac:dyDescent="0.3">
      <c r="A16" s="65"/>
      <c r="B16" s="102"/>
      <c r="C16" s="67"/>
      <c r="D16" s="68">
        <f t="shared" si="0"/>
        <v>2023</v>
      </c>
      <c r="E16" s="69"/>
      <c r="F16" s="70"/>
      <c r="G16" s="70"/>
      <c r="H16" s="29"/>
      <c r="I16" s="51"/>
      <c r="J16" s="51"/>
      <c r="K16" s="103"/>
      <c r="L16" s="64" t="str">
        <f t="shared" si="2"/>
        <v/>
      </c>
    </row>
    <row r="17" spans="1:12" ht="19.95" customHeight="1" x14ac:dyDescent="0.3">
      <c r="A17" s="65"/>
      <c r="B17" s="102"/>
      <c r="C17" s="67"/>
      <c r="D17" s="68">
        <f t="shared" si="0"/>
        <v>2023</v>
      </c>
      <c r="E17" s="69"/>
      <c r="F17" s="70"/>
      <c r="G17" s="70"/>
      <c r="H17" s="29"/>
      <c r="I17" s="51"/>
      <c r="J17" s="51"/>
      <c r="K17" s="103"/>
      <c r="L17" s="64" t="str">
        <f t="shared" si="2"/>
        <v/>
      </c>
    </row>
    <row r="18" spans="1:12" ht="19.95" customHeight="1" x14ac:dyDescent="0.3">
      <c r="A18" s="65"/>
      <c r="B18" s="102"/>
      <c r="C18" s="67"/>
      <c r="D18" s="68">
        <f t="shared" si="0"/>
        <v>2023</v>
      </c>
      <c r="E18" s="69"/>
      <c r="F18" s="70"/>
      <c r="G18" s="70"/>
      <c r="H18" s="29"/>
      <c r="I18" s="51"/>
      <c r="J18" s="51"/>
      <c r="K18" s="103"/>
      <c r="L18" s="64" t="str">
        <f t="shared" si="2"/>
        <v/>
      </c>
    </row>
    <row r="19" spans="1:12" ht="19.95" customHeight="1" x14ac:dyDescent="0.3">
      <c r="A19" s="65"/>
      <c r="B19" s="102"/>
      <c r="C19" s="67"/>
      <c r="D19" s="68">
        <f t="shared" si="0"/>
        <v>2023</v>
      </c>
      <c r="E19" s="69"/>
      <c r="F19" s="70"/>
      <c r="G19" s="70"/>
      <c r="H19" s="29"/>
      <c r="I19" s="51"/>
      <c r="J19" s="51"/>
      <c r="K19" s="103"/>
      <c r="L19" s="64" t="str">
        <f t="shared" si="2"/>
        <v/>
      </c>
    </row>
    <row r="20" spans="1:12" ht="19.95" customHeight="1" x14ac:dyDescent="0.3">
      <c r="A20" s="65"/>
      <c r="B20" s="102"/>
      <c r="C20" s="67"/>
      <c r="D20" s="68">
        <f t="shared" si="0"/>
        <v>2023</v>
      </c>
      <c r="E20" s="69"/>
      <c r="F20" s="70"/>
      <c r="G20" s="70"/>
      <c r="H20" s="29"/>
      <c r="I20" s="51"/>
      <c r="J20" s="51"/>
      <c r="K20" s="103"/>
      <c r="L20" s="64" t="str">
        <f t="shared" si="2"/>
        <v/>
      </c>
    </row>
    <row r="21" spans="1:12" ht="19.95" customHeight="1" x14ac:dyDescent="0.3">
      <c r="A21" s="65"/>
      <c r="B21" s="102"/>
      <c r="C21" s="67"/>
      <c r="D21" s="68">
        <f t="shared" si="0"/>
        <v>2023</v>
      </c>
      <c r="E21" s="69"/>
      <c r="F21" s="70"/>
      <c r="G21" s="70"/>
      <c r="H21" s="29"/>
      <c r="I21" s="51"/>
      <c r="J21" s="51"/>
      <c r="K21" s="103"/>
      <c r="L21" s="64" t="str">
        <f t="shared" si="2"/>
        <v/>
      </c>
    </row>
    <row r="22" spans="1:12" ht="19.95" customHeight="1" thickBot="1" x14ac:dyDescent="0.35">
      <c r="A22" s="72"/>
      <c r="B22" s="15"/>
      <c r="C22" s="73"/>
      <c r="D22" s="1">
        <f t="shared" ref="D22" si="3">Anno_rendicontato</f>
        <v>2023</v>
      </c>
      <c r="E22" s="74"/>
      <c r="F22" s="74"/>
      <c r="G22" s="74"/>
      <c r="H22" s="36"/>
      <c r="I22" s="75"/>
      <c r="J22" s="75"/>
      <c r="K22" s="105"/>
      <c r="L22" s="64" t="str">
        <f t="shared" ref="L22:L24" si="4">IF(AND(I22&lt;&gt;"",K22&lt;&gt;""),"Inserire solo uno dei due valori","")</f>
        <v/>
      </c>
    </row>
    <row r="23" spans="1:12" ht="19.95" customHeight="1" thickBot="1" x14ac:dyDescent="0.35">
      <c r="C23" s="78"/>
      <c r="D23" s="78"/>
      <c r="E23" s="78"/>
      <c r="F23" s="78"/>
      <c r="G23" s="78"/>
      <c r="H23" s="78"/>
      <c r="I23" s="79">
        <f>SUM(I5:I22)</f>
        <v>0</v>
      </c>
      <c r="J23" s="79">
        <f>SUM(J5:J22)</f>
        <v>0</v>
      </c>
      <c r="K23" s="79">
        <f>SUM(K5:K22)</f>
        <v>0</v>
      </c>
      <c r="L23" s="81" t="str">
        <f t="shared" si="4"/>
        <v>Inserire solo uno dei due valori</v>
      </c>
    </row>
    <row r="24" spans="1:12" ht="19.95" customHeight="1" x14ac:dyDescent="0.3">
      <c r="B24" s="312" t="s">
        <v>119</v>
      </c>
      <c r="C24" s="312"/>
      <c r="D24" s="312"/>
      <c r="E24" s="312"/>
      <c r="F24" s="312"/>
      <c r="G24" s="312"/>
      <c r="H24" s="312"/>
      <c r="I24" s="312"/>
      <c r="J24" s="83"/>
      <c r="L24" s="64" t="str">
        <f t="shared" si="4"/>
        <v/>
      </c>
    </row>
    <row r="25" spans="1:12" ht="19.95" customHeight="1" x14ac:dyDescent="0.3">
      <c r="B25" s="313"/>
      <c r="C25" s="313"/>
      <c r="D25" s="313"/>
      <c r="E25" s="313"/>
      <c r="F25" s="313"/>
      <c r="G25" s="313"/>
      <c r="H25" s="313"/>
      <c r="I25" s="313"/>
      <c r="J25" s="84"/>
    </row>
    <row r="26" spans="1:12" x14ac:dyDescent="0.3">
      <c r="B26" s="312"/>
      <c r="C26" s="312"/>
      <c r="D26" s="312"/>
      <c r="E26" s="312"/>
      <c r="F26" s="312"/>
      <c r="G26" s="312"/>
      <c r="H26" s="312"/>
      <c r="I26" s="312"/>
      <c r="J26" s="83"/>
    </row>
  </sheetData>
  <mergeCells count="4">
    <mergeCell ref="B24:I24"/>
    <mergeCell ref="B25:I25"/>
    <mergeCell ref="B26:I26"/>
    <mergeCell ref="A3:I3"/>
  </mergeCells>
  <pageMargins left="0.7" right="0.7" top="0.75" bottom="0.75" header="0.3" footer="0.3"/>
  <pageSetup paperSize="9" scale="86" fitToHeight="0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Q26"/>
  <sheetViews>
    <sheetView showGridLines="0" tabSelected="1" zoomScale="80" zoomScaleNormal="80" workbookViewId="0">
      <selection activeCell="L19" sqref="L19"/>
    </sheetView>
  </sheetViews>
  <sheetFormatPr defaultRowHeight="14.4" x14ac:dyDescent="0.3"/>
  <cols>
    <col min="1" max="1" width="15.6640625" customWidth="1"/>
    <col min="2" max="3" width="7.88671875" customWidth="1"/>
    <col min="4" max="4" width="11" customWidth="1"/>
    <col min="5" max="5" width="24.44140625" customWidth="1"/>
    <col min="6" max="6" width="45.44140625" customWidth="1"/>
    <col min="7" max="7" width="32.109375" customWidth="1"/>
    <col min="8" max="9" width="14" style="114" customWidth="1"/>
    <col min="10" max="10" width="17.6640625" customWidth="1"/>
    <col min="11" max="11" width="9.109375" customWidth="1"/>
    <col min="12" max="12" width="29.44140625" bestFit="1" customWidth="1"/>
    <col min="13" max="13" width="29.109375" bestFit="1" customWidth="1"/>
    <col min="15" max="15" width="9.33203125" customWidth="1"/>
  </cols>
  <sheetData>
    <row r="1" spans="1:17" s="22" customFormat="1" ht="33.6" customHeight="1" x14ac:dyDescent="0.3"/>
    <row r="2" spans="1:17" ht="33.6" customHeight="1" thickBot="1" x14ac:dyDescent="0.35">
      <c r="H2"/>
      <c r="I2"/>
    </row>
    <row r="3" spans="1:17" s="17" customFormat="1" ht="30" customHeight="1" thickBot="1" x14ac:dyDescent="0.35">
      <c r="A3" s="289" t="str">
        <f>"SCHEDA ALTRI COSTI  "&amp;Anno_rendicontato</f>
        <v>SCHEDA ALTRI COSTI  2023</v>
      </c>
      <c r="B3" s="290"/>
      <c r="C3" s="290"/>
      <c r="D3" s="290"/>
      <c r="E3" s="290"/>
      <c r="F3" s="290"/>
      <c r="G3" s="290"/>
      <c r="H3" s="291"/>
      <c r="I3" s="141" t="s">
        <v>25</v>
      </c>
      <c r="J3" s="143">
        <f>IF(K3=0,SUM(H5:H22)+SUM(J5:J22),"Errore di compilazione")</f>
        <v>0</v>
      </c>
      <c r="K3" s="137">
        <f>COUNTIF(K5:K22,K23)</f>
        <v>0</v>
      </c>
      <c r="N3" s="137">
        <f>SUMIF($G$5:$G$22,"orientamento",$H$5:$H$22)</f>
        <v>0</v>
      </c>
      <c r="O3" s="137">
        <f>SUMIF($G$5:$G$22,"formazione",$H$5:$H$22)</f>
        <v>0</v>
      </c>
      <c r="P3" s="137">
        <f>SUMIF($G$5:$G$22,"gestione progetti di innovazione",$H$5:$H$22)</f>
        <v>0</v>
      </c>
      <c r="Q3" s="137"/>
    </row>
    <row r="4" spans="1:17" s="18" customFormat="1" ht="37.950000000000003" customHeight="1" thickBot="1" x14ac:dyDescent="0.35">
      <c r="A4" s="52" t="s">
        <v>110</v>
      </c>
      <c r="B4" s="106" t="s">
        <v>74</v>
      </c>
      <c r="C4" s="53" t="s">
        <v>75</v>
      </c>
      <c r="D4" s="53" t="s">
        <v>76</v>
      </c>
      <c r="E4" s="53" t="s">
        <v>77</v>
      </c>
      <c r="F4" s="53" t="s">
        <v>120</v>
      </c>
      <c r="G4" s="23" t="s">
        <v>79</v>
      </c>
      <c r="H4" s="53" t="s">
        <v>113</v>
      </c>
      <c r="I4" s="54" t="s">
        <v>81</v>
      </c>
      <c r="J4" s="26" t="s">
        <v>114</v>
      </c>
      <c r="K4" s="8"/>
      <c r="N4" s="6">
        <f>SUMIF($G$5:$G$22,"orientamento",$J$5:$J$22)</f>
        <v>0</v>
      </c>
      <c r="O4" s="5">
        <f>SUMIF($G$5:$G$22,"formazione",$J$5:$J$22)</f>
        <v>0</v>
      </c>
      <c r="P4" s="5">
        <f>SUMIF($G$5:$G$22,"gestione progetti di innovazione",$J$5:$J$22)</f>
        <v>0</v>
      </c>
      <c r="Q4" s="5"/>
    </row>
    <row r="5" spans="1:17" ht="19.95" customHeight="1" x14ac:dyDescent="0.3">
      <c r="A5" s="55"/>
      <c r="B5" s="56"/>
      <c r="C5" s="57"/>
      <c r="D5" s="58">
        <f t="shared" ref="D5:D21" si="0">Anno_rendicontato</f>
        <v>2023</v>
      </c>
      <c r="E5" s="59"/>
      <c r="F5" s="60"/>
      <c r="G5" s="61"/>
      <c r="H5" s="63"/>
      <c r="I5" s="107"/>
      <c r="J5" s="112"/>
      <c r="K5" s="64" t="str">
        <f>IF(AND(H5&lt;&gt;"",J5&lt;&gt;""),"Inserire solo uno degli importi","")</f>
        <v/>
      </c>
      <c r="N5" s="4">
        <f>SUM(N3:N4)</f>
        <v>0</v>
      </c>
      <c r="O5" s="4">
        <f t="shared" ref="O5:P5" si="1">SUM(O3:O4)</f>
        <v>0</v>
      </c>
      <c r="P5" s="4">
        <f t="shared" si="1"/>
        <v>0</v>
      </c>
      <c r="Q5" s="24" t="s">
        <v>60</v>
      </c>
    </row>
    <row r="6" spans="1:17" ht="19.95" customHeight="1" x14ac:dyDescent="0.3">
      <c r="A6" s="65"/>
      <c r="B6" s="66"/>
      <c r="C6" s="67"/>
      <c r="D6" s="68">
        <f t="shared" si="0"/>
        <v>2023</v>
      </c>
      <c r="E6" s="69"/>
      <c r="F6" s="70"/>
      <c r="G6" s="29"/>
      <c r="H6" s="108"/>
      <c r="I6" s="109"/>
      <c r="J6" s="31"/>
      <c r="K6" s="64" t="str">
        <f t="shared" ref="K6:K21" si="2">IF(AND(H6&lt;&gt;"",J6&lt;&gt;""),"Inserire solo uno dei due valori","")</f>
        <v/>
      </c>
      <c r="N6" s="4"/>
      <c r="O6" s="4"/>
      <c r="P6" s="4"/>
      <c r="Q6" s="24" t="s">
        <v>61</v>
      </c>
    </row>
    <row r="7" spans="1:17" ht="19.95" customHeight="1" x14ac:dyDescent="0.3">
      <c r="A7" s="65"/>
      <c r="B7" s="66"/>
      <c r="C7" s="67"/>
      <c r="D7" s="68">
        <f t="shared" si="0"/>
        <v>2023</v>
      </c>
      <c r="E7" s="69"/>
      <c r="F7" s="70"/>
      <c r="G7" s="29"/>
      <c r="H7" s="108"/>
      <c r="I7" s="109"/>
      <c r="J7" s="31"/>
      <c r="K7" s="64" t="str">
        <f t="shared" si="2"/>
        <v/>
      </c>
      <c r="N7" s="4"/>
      <c r="O7" s="4"/>
      <c r="P7" s="4"/>
      <c r="Q7" s="24" t="s">
        <v>62</v>
      </c>
    </row>
    <row r="8" spans="1:17" ht="19.95" customHeight="1" x14ac:dyDescent="0.3">
      <c r="A8" s="65"/>
      <c r="B8" s="71"/>
      <c r="C8" s="67"/>
      <c r="D8" s="68">
        <f t="shared" si="0"/>
        <v>2023</v>
      </c>
      <c r="E8" s="69"/>
      <c r="F8" s="70"/>
      <c r="G8" s="29"/>
      <c r="H8" s="108"/>
      <c r="I8" s="109"/>
      <c r="J8" s="31"/>
      <c r="K8" s="64" t="str">
        <f t="shared" si="2"/>
        <v/>
      </c>
    </row>
    <row r="9" spans="1:17" ht="19.95" customHeight="1" x14ac:dyDescent="0.3">
      <c r="A9" s="65"/>
      <c r="B9" s="66"/>
      <c r="C9" s="67"/>
      <c r="D9" s="68">
        <f t="shared" si="0"/>
        <v>2023</v>
      </c>
      <c r="E9" s="69"/>
      <c r="F9" s="70"/>
      <c r="G9" s="29"/>
      <c r="H9" s="108"/>
      <c r="I9" s="109"/>
      <c r="J9" s="31"/>
      <c r="K9" s="64" t="str">
        <f t="shared" si="2"/>
        <v/>
      </c>
    </row>
    <row r="10" spans="1:17" ht="19.95" customHeight="1" x14ac:dyDescent="0.3">
      <c r="A10" s="65"/>
      <c r="B10" s="66"/>
      <c r="C10" s="67"/>
      <c r="D10" s="68">
        <f t="shared" si="0"/>
        <v>2023</v>
      </c>
      <c r="E10" s="69"/>
      <c r="F10" s="70"/>
      <c r="G10" s="29"/>
      <c r="H10" s="108"/>
      <c r="I10" s="109"/>
      <c r="J10" s="31"/>
      <c r="K10" s="64" t="str">
        <f t="shared" si="2"/>
        <v/>
      </c>
    </row>
    <row r="11" spans="1:17" ht="19.95" customHeight="1" x14ac:dyDescent="0.3">
      <c r="A11" s="65"/>
      <c r="B11" s="66"/>
      <c r="C11" s="67"/>
      <c r="D11" s="68">
        <f t="shared" si="0"/>
        <v>2023</v>
      </c>
      <c r="E11" s="69"/>
      <c r="F11" s="70"/>
      <c r="G11" s="29"/>
      <c r="H11" s="108"/>
      <c r="I11" s="109"/>
      <c r="J11" s="31"/>
      <c r="K11" s="64" t="str">
        <f t="shared" si="2"/>
        <v/>
      </c>
    </row>
    <row r="12" spans="1:17" ht="19.95" customHeight="1" x14ac:dyDescent="0.3">
      <c r="A12" s="65"/>
      <c r="B12" s="66"/>
      <c r="C12" s="67"/>
      <c r="D12" s="68">
        <f t="shared" si="0"/>
        <v>2023</v>
      </c>
      <c r="E12" s="69"/>
      <c r="F12" s="70"/>
      <c r="G12" s="29"/>
      <c r="H12" s="108"/>
      <c r="I12" s="109"/>
      <c r="J12" s="31"/>
      <c r="K12" s="64" t="str">
        <f t="shared" si="2"/>
        <v/>
      </c>
    </row>
    <row r="13" spans="1:17" ht="19.95" customHeight="1" x14ac:dyDescent="0.3">
      <c r="A13" s="65"/>
      <c r="B13" s="66"/>
      <c r="C13" s="67"/>
      <c r="D13" s="68">
        <f t="shared" si="0"/>
        <v>2023</v>
      </c>
      <c r="E13" s="69"/>
      <c r="F13" s="70"/>
      <c r="G13" s="29"/>
      <c r="H13" s="108"/>
      <c r="I13" s="109"/>
      <c r="J13" s="31"/>
      <c r="K13" s="64" t="str">
        <f t="shared" si="2"/>
        <v/>
      </c>
    </row>
    <row r="14" spans="1:17" ht="19.95" customHeight="1" x14ac:dyDescent="0.3">
      <c r="A14" s="65"/>
      <c r="B14" s="66"/>
      <c r="C14" s="67"/>
      <c r="D14" s="68">
        <f t="shared" si="0"/>
        <v>2023</v>
      </c>
      <c r="E14" s="69"/>
      <c r="F14" s="70"/>
      <c r="G14" s="29"/>
      <c r="H14" s="108"/>
      <c r="I14" s="109"/>
      <c r="J14" s="31"/>
      <c r="K14" s="64" t="str">
        <f t="shared" si="2"/>
        <v/>
      </c>
    </row>
    <row r="15" spans="1:17" ht="19.95" customHeight="1" x14ac:dyDescent="0.3">
      <c r="A15" s="65"/>
      <c r="B15" s="66"/>
      <c r="C15" s="67"/>
      <c r="D15" s="68">
        <f t="shared" si="0"/>
        <v>2023</v>
      </c>
      <c r="E15" s="69"/>
      <c r="F15" s="70"/>
      <c r="G15" s="29"/>
      <c r="H15" s="108"/>
      <c r="I15" s="109"/>
      <c r="J15" s="31"/>
      <c r="K15" s="64" t="str">
        <f t="shared" si="2"/>
        <v/>
      </c>
    </row>
    <row r="16" spans="1:17" ht="19.95" customHeight="1" x14ac:dyDescent="0.3">
      <c r="A16" s="65"/>
      <c r="B16" s="66"/>
      <c r="C16" s="67"/>
      <c r="D16" s="68">
        <f t="shared" si="0"/>
        <v>2023</v>
      </c>
      <c r="E16" s="69"/>
      <c r="F16" s="70"/>
      <c r="G16" s="29"/>
      <c r="H16" s="108"/>
      <c r="I16" s="109"/>
      <c r="J16" s="31"/>
      <c r="K16" s="64" t="str">
        <f t="shared" si="2"/>
        <v/>
      </c>
    </row>
    <row r="17" spans="1:11" ht="19.95" customHeight="1" x14ac:dyDescent="0.3">
      <c r="A17" s="65"/>
      <c r="B17" s="66"/>
      <c r="C17" s="67"/>
      <c r="D17" s="68">
        <f t="shared" si="0"/>
        <v>2023</v>
      </c>
      <c r="E17" s="69"/>
      <c r="F17" s="70"/>
      <c r="G17" s="29"/>
      <c r="H17" s="108"/>
      <c r="I17" s="109"/>
      <c r="J17" s="31"/>
      <c r="K17" s="64" t="str">
        <f t="shared" si="2"/>
        <v/>
      </c>
    </row>
    <row r="18" spans="1:11" ht="19.95" customHeight="1" x14ac:dyDescent="0.3">
      <c r="A18" s="65"/>
      <c r="B18" s="66"/>
      <c r="C18" s="67"/>
      <c r="D18" s="68">
        <f t="shared" si="0"/>
        <v>2023</v>
      </c>
      <c r="E18" s="69"/>
      <c r="F18" s="70"/>
      <c r="G18" s="29"/>
      <c r="H18" s="108"/>
      <c r="I18" s="109"/>
      <c r="J18" s="31"/>
      <c r="K18" s="64" t="str">
        <f t="shared" si="2"/>
        <v/>
      </c>
    </row>
    <row r="19" spans="1:11" ht="19.95" customHeight="1" x14ac:dyDescent="0.3">
      <c r="A19" s="65"/>
      <c r="B19" s="66"/>
      <c r="C19" s="67"/>
      <c r="D19" s="68">
        <f t="shared" si="0"/>
        <v>2023</v>
      </c>
      <c r="E19" s="69"/>
      <c r="F19" s="70"/>
      <c r="G19" s="29"/>
      <c r="H19" s="108"/>
      <c r="I19" s="109"/>
      <c r="J19" s="31"/>
      <c r="K19" s="64" t="str">
        <f t="shared" si="2"/>
        <v/>
      </c>
    </row>
    <row r="20" spans="1:11" ht="19.95" customHeight="1" x14ac:dyDescent="0.3">
      <c r="A20" s="65"/>
      <c r="B20" s="66"/>
      <c r="C20" s="67"/>
      <c r="D20" s="68">
        <f t="shared" si="0"/>
        <v>2023</v>
      </c>
      <c r="E20" s="69"/>
      <c r="F20" s="70"/>
      <c r="G20" s="29"/>
      <c r="H20" s="108"/>
      <c r="I20" s="109"/>
      <c r="J20" s="31"/>
      <c r="K20" s="64" t="str">
        <f t="shared" si="2"/>
        <v/>
      </c>
    </row>
    <row r="21" spans="1:11" ht="19.95" customHeight="1" x14ac:dyDescent="0.3">
      <c r="A21" s="65"/>
      <c r="B21" s="66"/>
      <c r="C21" s="67"/>
      <c r="D21" s="68">
        <f t="shared" si="0"/>
        <v>2023</v>
      </c>
      <c r="E21" s="69"/>
      <c r="F21" s="70"/>
      <c r="G21" s="29"/>
      <c r="H21" s="108"/>
      <c r="I21" s="109"/>
      <c r="J21" s="31"/>
      <c r="K21" s="64" t="str">
        <f t="shared" si="2"/>
        <v/>
      </c>
    </row>
    <row r="22" spans="1:11" ht="19.95" customHeight="1" thickBot="1" x14ac:dyDescent="0.35">
      <c r="A22" s="72"/>
      <c r="B22" s="7"/>
      <c r="C22" s="73"/>
      <c r="D22" s="1">
        <f t="shared" ref="D22" si="3">Anno_rendicontato</f>
        <v>2023</v>
      </c>
      <c r="E22" s="74"/>
      <c r="F22" s="74"/>
      <c r="G22" s="36"/>
      <c r="H22" s="75"/>
      <c r="I22" s="76"/>
      <c r="J22" s="95"/>
      <c r="K22" s="64" t="str">
        <f t="shared" ref="K22:K24" si="4">IF(AND(H22&lt;&gt;"",J22&lt;&gt;""),"Inserire solo uno dei due valori","")</f>
        <v/>
      </c>
    </row>
    <row r="23" spans="1:11" ht="19.95" customHeight="1" thickBot="1" x14ac:dyDescent="0.35">
      <c r="C23" s="78"/>
      <c r="D23" s="78"/>
      <c r="E23" s="78"/>
      <c r="F23" s="78"/>
      <c r="G23" s="78"/>
      <c r="H23" s="113">
        <f>SUM(H5:H22)</f>
        <v>0</v>
      </c>
      <c r="I23" s="113">
        <f>SUM(I5:I22)</f>
        <v>0</v>
      </c>
      <c r="J23" s="79">
        <f>SUM(J5:J22)</f>
        <v>0</v>
      </c>
      <c r="K23" s="81" t="str">
        <f t="shared" si="4"/>
        <v>Inserire solo uno dei due valori</v>
      </c>
    </row>
    <row r="24" spans="1:11" ht="19.95" customHeight="1" x14ac:dyDescent="0.3">
      <c r="B24" s="312" t="s">
        <v>121</v>
      </c>
      <c r="C24" s="312"/>
      <c r="D24" s="312"/>
      <c r="E24" s="312"/>
      <c r="F24" s="312"/>
      <c r="G24" s="312"/>
      <c r="H24" s="312"/>
      <c r="I24" s="83"/>
      <c r="K24" s="64" t="str">
        <f t="shared" si="4"/>
        <v/>
      </c>
    </row>
    <row r="25" spans="1:11" ht="19.95" customHeight="1" x14ac:dyDescent="0.3">
      <c r="B25" s="313"/>
      <c r="C25" s="313"/>
      <c r="D25" s="313"/>
      <c r="E25" s="313"/>
      <c r="F25" s="313"/>
      <c r="G25" s="313"/>
      <c r="H25" s="313"/>
      <c r="I25" s="84"/>
    </row>
    <row r="26" spans="1:11" x14ac:dyDescent="0.3">
      <c r="B26" s="312"/>
      <c r="C26" s="312"/>
      <c r="D26" s="312"/>
      <c r="E26" s="312"/>
      <c r="F26" s="312"/>
      <c r="G26" s="312"/>
      <c r="H26" s="312"/>
      <c r="I26" s="83"/>
    </row>
  </sheetData>
  <mergeCells count="4">
    <mergeCell ref="B24:H24"/>
    <mergeCell ref="B25:H25"/>
    <mergeCell ref="B26:H26"/>
    <mergeCell ref="A3:H3"/>
  </mergeCells>
  <pageMargins left="0.7" right="0.7" top="0.75" bottom="0.75" header="0.3" footer="0.3"/>
  <pageSetup paperSize="9" scale="9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AB6A7-CE20-470C-A9C4-C21496D588C7}">
  <sheetPr>
    <pageSetUpPr fitToPage="1"/>
  </sheetPr>
  <dimension ref="A1:D17"/>
  <sheetViews>
    <sheetView showGridLines="0" zoomScale="80" zoomScaleNormal="80" workbookViewId="0">
      <selection activeCell="G8" sqref="G8"/>
    </sheetView>
  </sheetViews>
  <sheetFormatPr defaultColWidth="9.109375" defaultRowHeight="14.4" x14ac:dyDescent="0.3"/>
  <cols>
    <col min="1" max="1" width="3.44140625" style="18" customWidth="1"/>
    <col min="2" max="2" width="59" style="19" customWidth="1"/>
    <col min="3" max="3" width="54.109375" style="18" customWidth="1"/>
    <col min="4" max="16384" width="9.109375" style="18"/>
  </cols>
  <sheetData>
    <row r="1" spans="1:4" ht="30" customHeight="1" x14ac:dyDescent="0.3">
      <c r="B1" s="237"/>
      <c r="C1" s="237"/>
    </row>
    <row r="2" spans="1:4" ht="30" customHeight="1" thickBot="1" x14ac:dyDescent="0.35">
      <c r="B2" s="237"/>
      <c r="C2" s="237"/>
    </row>
    <row r="3" spans="1:4" ht="30" customHeight="1" x14ac:dyDescent="0.3">
      <c r="B3" s="255" t="s">
        <v>134</v>
      </c>
      <c r="C3" s="256"/>
    </row>
    <row r="4" spans="1:4" ht="30" customHeight="1" x14ac:dyDescent="0.3">
      <c r="B4" s="257" t="s">
        <v>32</v>
      </c>
      <c r="C4" s="258"/>
    </row>
    <row r="5" spans="1:4" ht="30" customHeight="1" x14ac:dyDescent="0.3">
      <c r="B5" s="259"/>
      <c r="C5" s="258"/>
    </row>
    <row r="6" spans="1:4" s="14" customFormat="1" ht="30" customHeight="1" x14ac:dyDescent="0.35">
      <c r="A6" s="13"/>
      <c r="B6" s="249" t="s">
        <v>33</v>
      </c>
      <c r="C6" s="250"/>
    </row>
    <row r="7" spans="1:4" s="13" customFormat="1" ht="30" customHeight="1" x14ac:dyDescent="0.35">
      <c r="B7" s="251" t="s">
        <v>34</v>
      </c>
      <c r="C7" s="252"/>
    </row>
    <row r="8" spans="1:4" s="13" customFormat="1" ht="30" customHeight="1" x14ac:dyDescent="0.35">
      <c r="B8" s="260" t="s">
        <v>35</v>
      </c>
      <c r="C8" s="261"/>
    </row>
    <row r="9" spans="1:4" s="10" customFormat="1" ht="30" customHeight="1" x14ac:dyDescent="0.3">
      <c r="B9" s="251" t="s">
        <v>36</v>
      </c>
      <c r="C9" s="252"/>
    </row>
    <row r="10" spans="1:4" s="10" customFormat="1" ht="30" customHeight="1" x14ac:dyDescent="0.3">
      <c r="B10" s="251" t="s">
        <v>37</v>
      </c>
      <c r="C10" s="252"/>
    </row>
    <row r="11" spans="1:4" ht="30" customHeight="1" x14ac:dyDescent="0.3">
      <c r="B11" s="251" t="s">
        <v>38</v>
      </c>
      <c r="C11" s="252"/>
      <c r="D11" s="10"/>
    </row>
    <row r="12" spans="1:4" ht="30" customHeight="1" x14ac:dyDescent="0.3">
      <c r="B12" s="251" t="s">
        <v>39</v>
      </c>
      <c r="C12" s="252"/>
    </row>
    <row r="13" spans="1:4" ht="30" customHeight="1" thickBot="1" x14ac:dyDescent="0.35">
      <c r="B13" s="253" t="s">
        <v>40</v>
      </c>
      <c r="C13" s="254"/>
    </row>
    <row r="15" spans="1:4" x14ac:dyDescent="0.3">
      <c r="B15" s="21"/>
    </row>
    <row r="16" spans="1:4" x14ac:dyDescent="0.3">
      <c r="B16" s="21"/>
    </row>
    <row r="17" spans="2:2" x14ac:dyDescent="0.3">
      <c r="B17" s="21"/>
    </row>
  </sheetData>
  <dataConsolidate/>
  <mergeCells count="11">
    <mergeCell ref="B1:C2"/>
    <mergeCell ref="B6:C6"/>
    <mergeCell ref="B11:C11"/>
    <mergeCell ref="B12:C12"/>
    <mergeCell ref="B13:C13"/>
    <mergeCell ref="B3:C3"/>
    <mergeCell ref="B4:C5"/>
    <mergeCell ref="B7:C7"/>
    <mergeCell ref="B8:C8"/>
    <mergeCell ref="B9:C9"/>
    <mergeCell ref="B10:C10"/>
  </mergeCells>
  <pageMargins left="0.70866141732283472" right="0.70866141732283472" top="1.1417322834645669" bottom="0.74803149606299213" header="0.51181102362204722" footer="0.31496062992125984"/>
  <pageSetup paperSize="9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6">
    <pageSetUpPr fitToPage="1"/>
  </sheetPr>
  <dimension ref="A1:R25"/>
  <sheetViews>
    <sheetView showGridLines="0" zoomScale="80" zoomScaleNormal="80" workbookViewId="0">
      <selection activeCell="B10" sqref="B10"/>
    </sheetView>
  </sheetViews>
  <sheetFormatPr defaultColWidth="9.109375" defaultRowHeight="15.6" x14ac:dyDescent="0.3"/>
  <cols>
    <col min="1" max="1" width="28.44140625" style="22" customWidth="1"/>
    <col min="2" max="2" width="21.6640625" style="22" customWidth="1"/>
    <col min="3" max="3" width="24.5546875" style="22" customWidth="1"/>
    <col min="4" max="4" width="18.5546875" style="22" customWidth="1"/>
    <col min="5" max="5" width="24.33203125" style="22" customWidth="1"/>
    <col min="6" max="6" width="19" style="22" customWidth="1"/>
    <col min="7" max="7" width="20.109375" style="22" customWidth="1"/>
    <col min="8" max="8" width="14.109375" style="22" customWidth="1"/>
    <col min="9" max="16384" width="9.109375" style="22"/>
  </cols>
  <sheetData>
    <row r="1" spans="1:18" ht="31.8" customHeight="1" x14ac:dyDescent="0.3"/>
    <row r="2" spans="1:18" ht="33" customHeight="1" thickBot="1" x14ac:dyDescent="0.35"/>
    <row r="3" spans="1:18" s="17" customFormat="1" ht="30" customHeight="1" thickBot="1" x14ac:dyDescent="0.35">
      <c r="A3" s="266" t="str">
        <f>"SCHEDA COSTI PERSONALE DIPENDENTE (REALI) "&amp;Anno_rendicontato</f>
        <v>SCHEDA COSTI PERSONALE DIPENDENTE (REALI) 2023</v>
      </c>
      <c r="B3" s="267"/>
      <c r="C3" s="267"/>
      <c r="D3" s="267"/>
      <c r="E3" s="267"/>
      <c r="F3" s="267"/>
      <c r="G3" s="268"/>
      <c r="H3" s="166" t="s">
        <v>25</v>
      </c>
      <c r="I3" s="167">
        <f>SUM(I6:I23)</f>
        <v>0</v>
      </c>
      <c r="N3" s="137">
        <f>SUMIF($F$6:$F$23,"orientamento",$I$6:$I$23)</f>
        <v>0</v>
      </c>
      <c r="O3" s="137">
        <f>SUMIF($F$6:$F$23,"formazione",$I$6:$I$23)</f>
        <v>0</v>
      </c>
      <c r="P3" s="137">
        <f>SUMIF($F$6:$F$23,"gestione progetti di innovazione",$I$6:$I$23)</f>
        <v>0</v>
      </c>
      <c r="Q3" s="137"/>
      <c r="R3" s="137"/>
    </row>
    <row r="4" spans="1:18" s="10" customFormat="1" ht="30" customHeight="1" x14ac:dyDescent="0.3">
      <c r="A4" s="269" t="s">
        <v>53</v>
      </c>
      <c r="B4" s="264" t="s">
        <v>139</v>
      </c>
      <c r="C4" s="264" t="s">
        <v>137</v>
      </c>
      <c r="D4" s="264" t="s">
        <v>138</v>
      </c>
      <c r="E4" s="271" t="s">
        <v>140</v>
      </c>
      <c r="F4" s="264" t="s">
        <v>58</v>
      </c>
      <c r="G4" s="264" t="s">
        <v>67</v>
      </c>
      <c r="H4" s="264" t="s">
        <v>141</v>
      </c>
      <c r="I4" s="262" t="s">
        <v>59</v>
      </c>
      <c r="J4" s="27"/>
      <c r="N4" s="24"/>
      <c r="O4" s="24"/>
      <c r="P4" s="24"/>
      <c r="Q4" s="24"/>
      <c r="R4" s="24"/>
    </row>
    <row r="5" spans="1:18" s="10" customFormat="1" ht="43.95" customHeight="1" x14ac:dyDescent="0.3">
      <c r="A5" s="270"/>
      <c r="B5" s="265"/>
      <c r="C5" s="265"/>
      <c r="D5" s="265"/>
      <c r="E5" s="272"/>
      <c r="F5" s="265"/>
      <c r="G5" s="265"/>
      <c r="H5" s="265"/>
      <c r="I5" s="263"/>
      <c r="J5" s="27"/>
      <c r="N5" s="24"/>
      <c r="O5" s="24"/>
      <c r="P5" s="24"/>
      <c r="Q5" s="24"/>
      <c r="R5" s="24"/>
    </row>
    <row r="6" spans="1:18" s="10" customFormat="1" ht="19.95" customHeight="1" x14ac:dyDescent="0.3">
      <c r="A6" s="28"/>
      <c r="B6" s="46"/>
      <c r="C6" s="29"/>
      <c r="D6" s="29"/>
      <c r="E6" s="30"/>
      <c r="F6" s="29"/>
      <c r="G6" s="47"/>
      <c r="H6" s="47"/>
      <c r="I6" s="48">
        <f>G6*H6</f>
        <v>0</v>
      </c>
      <c r="J6" s="27"/>
      <c r="K6" s="27"/>
      <c r="L6"/>
      <c r="M6"/>
      <c r="N6" s="24"/>
      <c r="O6" s="24"/>
      <c r="P6" s="24"/>
      <c r="Q6" s="24"/>
      <c r="R6" s="24" t="s">
        <v>60</v>
      </c>
    </row>
    <row r="7" spans="1:18" s="10" customFormat="1" ht="19.95" customHeight="1" x14ac:dyDescent="0.3">
      <c r="A7" s="28"/>
      <c r="B7" s="46"/>
      <c r="C7" s="29"/>
      <c r="D7" s="29"/>
      <c r="E7" s="30"/>
      <c r="F7" s="29"/>
      <c r="G7" s="47"/>
      <c r="H7" s="47"/>
      <c r="I7" s="48">
        <f t="shared" ref="I7" si="0">G7*H7</f>
        <v>0</v>
      </c>
      <c r="J7" s="27"/>
      <c r="K7" s="27"/>
      <c r="N7" s="24"/>
      <c r="O7" s="24"/>
      <c r="P7" s="24"/>
      <c r="Q7" s="24"/>
      <c r="R7" s="24" t="s">
        <v>61</v>
      </c>
    </row>
    <row r="8" spans="1:18" s="10" customFormat="1" ht="19.95" customHeight="1" x14ac:dyDescent="0.3">
      <c r="A8" s="28"/>
      <c r="B8" s="46"/>
      <c r="C8" s="29"/>
      <c r="D8" s="29"/>
      <c r="E8" s="30"/>
      <c r="F8" s="29"/>
      <c r="G8" s="47"/>
      <c r="H8" s="47"/>
      <c r="I8" s="48">
        <f t="shared" ref="I8:I23" si="1">G8*H8</f>
        <v>0</v>
      </c>
      <c r="J8" s="27"/>
      <c r="K8" s="27"/>
      <c r="N8" s="24"/>
      <c r="O8" s="24"/>
      <c r="P8" s="24"/>
      <c r="Q8" s="24"/>
      <c r="R8" s="24" t="s">
        <v>62</v>
      </c>
    </row>
    <row r="9" spans="1:18" s="10" customFormat="1" ht="19.95" customHeight="1" x14ac:dyDescent="0.3">
      <c r="A9" s="28"/>
      <c r="B9" s="46"/>
      <c r="C9" s="29"/>
      <c r="D9" s="29"/>
      <c r="E9" s="30"/>
      <c r="F9" s="29"/>
      <c r="G9" s="47"/>
      <c r="H9" s="47"/>
      <c r="I9" s="48">
        <f t="shared" si="1"/>
        <v>0</v>
      </c>
      <c r="J9" s="27"/>
      <c r="K9" s="27"/>
    </row>
    <row r="10" spans="1:18" s="10" customFormat="1" ht="19.95" customHeight="1" x14ac:dyDescent="0.3">
      <c r="A10" s="28"/>
      <c r="B10" s="46"/>
      <c r="C10" s="29"/>
      <c r="D10" s="29"/>
      <c r="E10" s="30"/>
      <c r="F10" s="29"/>
      <c r="G10" s="47"/>
      <c r="H10" s="47"/>
      <c r="I10" s="48">
        <f t="shared" si="1"/>
        <v>0</v>
      </c>
      <c r="J10" s="27"/>
      <c r="K10" s="27"/>
      <c r="L10"/>
      <c r="M10"/>
    </row>
    <row r="11" spans="1:18" s="10" customFormat="1" ht="19.95" customHeight="1" x14ac:dyDescent="0.3">
      <c r="A11" s="28"/>
      <c r="B11" s="46"/>
      <c r="C11" s="29"/>
      <c r="D11" s="29"/>
      <c r="E11" s="30"/>
      <c r="F11" s="29"/>
      <c r="G11" s="47"/>
      <c r="H11" s="47"/>
      <c r="I11" s="48">
        <f t="shared" si="1"/>
        <v>0</v>
      </c>
      <c r="J11" s="27"/>
      <c r="K11" s="27"/>
    </row>
    <row r="12" spans="1:18" ht="19.95" customHeight="1" x14ac:dyDescent="0.3">
      <c r="A12" s="28"/>
      <c r="B12" s="46"/>
      <c r="C12" s="29"/>
      <c r="D12" s="29"/>
      <c r="E12" s="30"/>
      <c r="F12" s="29"/>
      <c r="G12" s="47"/>
      <c r="H12" s="47"/>
      <c r="I12" s="48">
        <f t="shared" si="1"/>
        <v>0</v>
      </c>
      <c r="J12" s="32"/>
      <c r="K12" s="32"/>
    </row>
    <row r="13" spans="1:18" ht="19.95" customHeight="1" x14ac:dyDescent="0.3">
      <c r="A13" s="28"/>
      <c r="B13" s="46"/>
      <c r="C13" s="29"/>
      <c r="D13" s="29"/>
      <c r="E13" s="30"/>
      <c r="F13" s="29"/>
      <c r="G13" s="47"/>
      <c r="H13" s="47"/>
      <c r="I13" s="48">
        <f t="shared" si="1"/>
        <v>0</v>
      </c>
      <c r="J13" s="32"/>
      <c r="K13" s="32"/>
    </row>
    <row r="14" spans="1:18" ht="19.95" customHeight="1" x14ac:dyDescent="0.3">
      <c r="A14" s="28"/>
      <c r="B14" s="46"/>
      <c r="C14" s="29"/>
      <c r="D14" s="29"/>
      <c r="E14" s="30"/>
      <c r="F14" s="29"/>
      <c r="G14" s="47"/>
      <c r="H14" s="47"/>
      <c r="I14" s="48">
        <f t="shared" si="1"/>
        <v>0</v>
      </c>
      <c r="J14" s="32"/>
      <c r="K14" s="32"/>
    </row>
    <row r="15" spans="1:18" ht="19.95" customHeight="1" x14ac:dyDescent="0.3">
      <c r="A15" s="28"/>
      <c r="B15" s="46"/>
      <c r="C15" s="29"/>
      <c r="D15" s="29"/>
      <c r="E15" s="30"/>
      <c r="F15" s="29"/>
      <c r="G15" s="47"/>
      <c r="H15" s="47"/>
      <c r="I15" s="48">
        <f t="shared" si="1"/>
        <v>0</v>
      </c>
      <c r="J15" s="32"/>
      <c r="K15" s="32"/>
    </row>
    <row r="16" spans="1:18" ht="19.95" customHeight="1" x14ac:dyDescent="0.3">
      <c r="A16" s="28"/>
      <c r="B16" s="46"/>
      <c r="C16" s="29"/>
      <c r="D16" s="29"/>
      <c r="E16" s="30"/>
      <c r="F16" s="29"/>
      <c r="G16" s="47"/>
      <c r="H16" s="47"/>
      <c r="I16" s="48">
        <f t="shared" si="1"/>
        <v>0</v>
      </c>
    </row>
    <row r="17" spans="1:11" s="10" customFormat="1" ht="19.95" customHeight="1" x14ac:dyDescent="0.3">
      <c r="A17" s="28"/>
      <c r="B17" s="46"/>
      <c r="C17" s="29"/>
      <c r="D17" s="29"/>
      <c r="E17" s="30"/>
      <c r="F17" s="29"/>
      <c r="G17" s="47"/>
      <c r="H17" s="47"/>
      <c r="I17" s="48">
        <f t="shared" si="1"/>
        <v>0</v>
      </c>
      <c r="J17" s="27"/>
      <c r="K17" s="27"/>
    </row>
    <row r="18" spans="1:11" s="10" customFormat="1" ht="19.95" customHeight="1" x14ac:dyDescent="0.3">
      <c r="A18" s="28"/>
      <c r="B18" s="46"/>
      <c r="C18" s="29"/>
      <c r="D18" s="29"/>
      <c r="E18" s="30"/>
      <c r="F18" s="29"/>
      <c r="G18" s="47"/>
      <c r="H18" s="47"/>
      <c r="I18" s="48">
        <f t="shared" si="1"/>
        <v>0</v>
      </c>
      <c r="J18" s="27"/>
      <c r="K18" s="27"/>
    </row>
    <row r="19" spans="1:11" s="10" customFormat="1" ht="19.95" customHeight="1" x14ac:dyDescent="0.3">
      <c r="A19" s="28"/>
      <c r="B19" s="46"/>
      <c r="C19" s="29"/>
      <c r="D19" s="29"/>
      <c r="E19" s="30"/>
      <c r="F19" s="29"/>
      <c r="G19" s="47"/>
      <c r="H19" s="47"/>
      <c r="I19" s="48">
        <f t="shared" si="1"/>
        <v>0</v>
      </c>
      <c r="J19" s="27"/>
      <c r="K19" s="27"/>
    </row>
    <row r="20" spans="1:11" s="10" customFormat="1" ht="19.95" customHeight="1" x14ac:dyDescent="0.3">
      <c r="A20" s="28"/>
      <c r="B20" s="46"/>
      <c r="C20" s="29"/>
      <c r="D20" s="29"/>
      <c r="E20" s="30"/>
      <c r="F20" s="29"/>
      <c r="G20" s="47"/>
      <c r="H20" s="47"/>
      <c r="I20" s="48">
        <f t="shared" si="1"/>
        <v>0</v>
      </c>
      <c r="J20" s="27"/>
      <c r="K20" s="27"/>
    </row>
    <row r="21" spans="1:11" s="10" customFormat="1" ht="19.95" customHeight="1" x14ac:dyDescent="0.3">
      <c r="A21" s="28"/>
      <c r="B21" s="46"/>
      <c r="C21" s="29"/>
      <c r="D21" s="29"/>
      <c r="E21" s="30"/>
      <c r="F21" s="29"/>
      <c r="G21" s="47"/>
      <c r="H21" s="47"/>
      <c r="I21" s="48">
        <f t="shared" si="1"/>
        <v>0</v>
      </c>
      <c r="J21" s="27"/>
      <c r="K21" s="27"/>
    </row>
    <row r="22" spans="1:11" s="10" customFormat="1" ht="19.95" customHeight="1" x14ac:dyDescent="0.3">
      <c r="A22" s="28"/>
      <c r="B22" s="46"/>
      <c r="C22" s="29"/>
      <c r="D22" s="29"/>
      <c r="E22" s="30"/>
      <c r="F22" s="29"/>
      <c r="G22" s="47"/>
      <c r="H22" s="47"/>
      <c r="I22" s="48">
        <f t="shared" si="1"/>
        <v>0</v>
      </c>
      <c r="J22" s="27"/>
      <c r="K22" s="27"/>
    </row>
    <row r="23" spans="1:11" ht="19.95" customHeight="1" thickBot="1" x14ac:dyDescent="0.35">
      <c r="A23" s="33"/>
      <c r="B23" s="49"/>
      <c r="C23" s="34"/>
      <c r="D23" s="34"/>
      <c r="E23" s="35"/>
      <c r="F23" s="36"/>
      <c r="G23" s="50"/>
      <c r="H23" s="50"/>
      <c r="I23" s="48">
        <f t="shared" si="1"/>
        <v>0</v>
      </c>
    </row>
    <row r="24" spans="1:11" ht="19.95" customHeight="1" thickBot="1" x14ac:dyDescent="0.35">
      <c r="A24" s="38"/>
      <c r="B24" s="38"/>
      <c r="C24" s="38"/>
      <c r="D24" s="39"/>
      <c r="E24" s="39"/>
      <c r="H24" s="40" t="s">
        <v>25</v>
      </c>
      <c r="I24" s="41">
        <f>SUM(I6:I23)</f>
        <v>0</v>
      </c>
    </row>
    <row r="25" spans="1:11" ht="19.95" customHeight="1" x14ac:dyDescent="0.3">
      <c r="A25" s="160" t="s">
        <v>63</v>
      </c>
      <c r="B25" s="42"/>
    </row>
  </sheetData>
  <mergeCells count="10">
    <mergeCell ref="I4:I5"/>
    <mergeCell ref="F4:F5"/>
    <mergeCell ref="G4:G5"/>
    <mergeCell ref="H4:H5"/>
    <mergeCell ref="A3:G3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scale="81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63780-5E70-4A62-BA7C-C082955BDF67}">
  <sheetPr>
    <pageSetUpPr fitToPage="1"/>
  </sheetPr>
  <dimension ref="A1:E11"/>
  <sheetViews>
    <sheetView showGridLines="0" zoomScale="80" zoomScaleNormal="80" workbookViewId="0">
      <selection activeCell="I11" sqref="I11"/>
    </sheetView>
  </sheetViews>
  <sheetFormatPr defaultColWidth="9.109375" defaultRowHeight="15.6" x14ac:dyDescent="0.3"/>
  <cols>
    <col min="1" max="1" width="28.44140625" style="22" customWidth="1"/>
    <col min="2" max="2" width="21.6640625" style="22" customWidth="1"/>
    <col min="3" max="3" width="24.109375" style="22" customWidth="1"/>
    <col min="4" max="4" width="24.5546875" style="22" customWidth="1"/>
    <col min="5" max="5" width="18.5546875" style="22" customWidth="1"/>
    <col min="6" max="16384" width="9.109375" style="22"/>
  </cols>
  <sheetData>
    <row r="1" spans="1:5" ht="31.8" customHeight="1" x14ac:dyDescent="0.3"/>
    <row r="2" spans="1:5" ht="31.8" customHeight="1" thickBot="1" x14ac:dyDescent="0.35"/>
    <row r="3" spans="1:5" s="10" customFormat="1" ht="30" customHeight="1" thickBot="1" x14ac:dyDescent="0.35">
      <c r="A3" s="266" t="str">
        <f>"SCHEDA COSTI PERSONALE DIPENDENTE  (STANDARD) "&amp;Anno_rendicontato</f>
        <v>SCHEDA COSTI PERSONALE DIPENDENTE  (STANDARD) 2023</v>
      </c>
      <c r="B3" s="267"/>
      <c r="C3" s="267"/>
      <c r="D3" s="267"/>
      <c r="E3" s="273"/>
    </row>
    <row r="4" spans="1:5" s="39" customFormat="1" ht="30" customHeight="1" x14ac:dyDescent="0.2">
      <c r="A4" s="286" t="s">
        <v>41</v>
      </c>
      <c r="B4" s="274" t="s">
        <v>42</v>
      </c>
      <c r="C4" s="274" t="s">
        <v>47</v>
      </c>
      <c r="D4" s="274" t="s">
        <v>43</v>
      </c>
      <c r="E4" s="276" t="s">
        <v>44</v>
      </c>
    </row>
    <row r="5" spans="1:5" s="39" customFormat="1" ht="30" customHeight="1" x14ac:dyDescent="0.2">
      <c r="A5" s="287"/>
      <c r="B5" s="275"/>
      <c r="C5" s="275"/>
      <c r="D5" s="275"/>
      <c r="E5" s="277"/>
    </row>
    <row r="6" spans="1:5" ht="30" customHeight="1" x14ac:dyDescent="0.3">
      <c r="A6" s="287"/>
      <c r="B6" s="278" t="s">
        <v>45</v>
      </c>
      <c r="C6" s="280" t="s">
        <v>127</v>
      </c>
      <c r="D6" s="282" t="s">
        <v>48</v>
      </c>
      <c r="E6" s="284" t="s">
        <v>46</v>
      </c>
    </row>
    <row r="7" spans="1:5" ht="30" customHeight="1" thickBot="1" x14ac:dyDescent="0.35">
      <c r="A7" s="288"/>
      <c r="B7" s="279"/>
      <c r="C7" s="281"/>
      <c r="D7" s="283"/>
      <c r="E7" s="285"/>
    </row>
    <row r="8" spans="1:5" s="39" customFormat="1" ht="30" customHeight="1" x14ac:dyDescent="0.2">
      <c r="A8" s="45" t="s">
        <v>49</v>
      </c>
      <c r="B8" s="153"/>
      <c r="C8" s="154">
        <f>IFERROR(#REF!/#REF!,0)</f>
        <v>0</v>
      </c>
      <c r="D8" s="155"/>
      <c r="E8" s="156">
        <f>C8*D8</f>
        <v>0</v>
      </c>
    </row>
    <row r="9" spans="1:5" s="39" customFormat="1" ht="30" customHeight="1" x14ac:dyDescent="0.2">
      <c r="A9" s="116" t="s">
        <v>50</v>
      </c>
      <c r="B9" s="117"/>
      <c r="C9" s="118">
        <f>IFERROR(#REF!/#REF!,0)</f>
        <v>0</v>
      </c>
      <c r="D9" s="119"/>
      <c r="E9" s="120">
        <f>C9*D9</f>
        <v>0</v>
      </c>
    </row>
    <row r="10" spans="1:5" s="39" customFormat="1" ht="30" customHeight="1" x14ac:dyDescent="0.2">
      <c r="A10" s="116" t="s">
        <v>51</v>
      </c>
      <c r="B10" s="117"/>
      <c r="C10" s="118">
        <f>IFERROR(#REF!/#REF!,0)</f>
        <v>0</v>
      </c>
      <c r="D10" s="119"/>
      <c r="E10" s="120">
        <f>C10*D10</f>
        <v>0</v>
      </c>
    </row>
    <row r="11" spans="1:5" s="39" customFormat="1" ht="30" customHeight="1" thickBot="1" x14ac:dyDescent="0.25">
      <c r="A11" s="121" t="s">
        <v>52</v>
      </c>
      <c r="B11" s="122">
        <f>SUM(B8:B10)</f>
        <v>0</v>
      </c>
      <c r="C11" s="123"/>
      <c r="D11" s="122">
        <f>SUM(D8:D10)</f>
        <v>0</v>
      </c>
      <c r="E11" s="124">
        <f>SUM(E8:E10)</f>
        <v>0</v>
      </c>
    </row>
  </sheetData>
  <mergeCells count="10">
    <mergeCell ref="B6:B7"/>
    <mergeCell ref="C6:C7"/>
    <mergeCell ref="D6:D7"/>
    <mergeCell ref="E6:E7"/>
    <mergeCell ref="A4:A7"/>
    <mergeCell ref="A3:E3"/>
    <mergeCell ref="B4:B5"/>
    <mergeCell ref="C4:C5"/>
    <mergeCell ref="D4:D5"/>
    <mergeCell ref="E4:E5"/>
  </mergeCells>
  <pageMargins left="0.7" right="0.7" top="0.75" bottom="0.75" header="0.3" footer="0.3"/>
  <pageSetup paperSize="9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7">
    <pageSetUpPr fitToPage="1"/>
  </sheetPr>
  <dimension ref="A1:P26"/>
  <sheetViews>
    <sheetView showGridLines="0" zoomScale="80" zoomScaleNormal="80" workbookViewId="0">
      <selection activeCell="J6" sqref="J6"/>
    </sheetView>
  </sheetViews>
  <sheetFormatPr defaultColWidth="9.109375" defaultRowHeight="15.6" x14ac:dyDescent="0.3"/>
  <cols>
    <col min="1" max="1" width="42.88671875" style="22" customWidth="1"/>
    <col min="2" max="2" width="18.44140625" style="22" customWidth="1"/>
    <col min="3" max="3" width="29.44140625" style="22" customWidth="1"/>
    <col min="4" max="5" width="19.44140625" style="22" customWidth="1"/>
    <col min="6" max="6" width="19.88671875" style="22" customWidth="1"/>
    <col min="7" max="7" width="14.6640625" style="22" customWidth="1"/>
    <col min="8" max="9" width="9.109375" style="22" customWidth="1"/>
    <col min="10" max="10" width="29.44140625" style="22" bestFit="1" customWidth="1"/>
    <col min="11" max="11" width="29.109375" style="22" bestFit="1" customWidth="1"/>
    <col min="12" max="16384" width="9.109375" style="22"/>
  </cols>
  <sheetData>
    <row r="1" spans="1:16" ht="33" customHeight="1" x14ac:dyDescent="0.3"/>
    <row r="2" spans="1:16" ht="33" customHeight="1" thickBot="1" x14ac:dyDescent="0.35"/>
    <row r="3" spans="1:16" s="14" customFormat="1" ht="30" customHeight="1" thickBot="1" x14ac:dyDescent="0.35">
      <c r="A3" s="289" t="str">
        <f>"SCHEDA COSTI PERSONALE NON DIPENDENTE  "&amp;Anno_rendicontato</f>
        <v>SCHEDA COSTI PERSONALE NON DIPENDENTE  2023</v>
      </c>
      <c r="B3" s="290"/>
      <c r="C3" s="290"/>
      <c r="D3" s="290"/>
      <c r="E3" s="291"/>
      <c r="F3" s="132" t="s">
        <v>25</v>
      </c>
      <c r="G3" s="133">
        <f>SUM(G5:G22)</f>
        <v>0</v>
      </c>
      <c r="L3" s="134">
        <f>SUMIF($F$5:$F$22,"orientamento",$G$5:$G$22)</f>
        <v>0</v>
      </c>
      <c r="M3" s="134">
        <f>SUMIF($F$5:$F$22,"formazione",$G$5:$G$22)</f>
        <v>0</v>
      </c>
      <c r="N3" s="134">
        <f>SUMIF($F$5:$F$22,"gestione progetti di innovazione",$G$5:$G$22)</f>
        <v>0</v>
      </c>
    </row>
    <row r="4" spans="1:16" s="27" customFormat="1" ht="42.6" customHeight="1" thickBot="1" x14ac:dyDescent="0.35">
      <c r="A4" s="25" t="s">
        <v>53</v>
      </c>
      <c r="B4" s="23" t="s">
        <v>54</v>
      </c>
      <c r="C4" s="23" t="s">
        <v>55</v>
      </c>
      <c r="D4" s="23" t="s">
        <v>56</v>
      </c>
      <c r="E4" s="148" t="s">
        <v>57</v>
      </c>
      <c r="F4" s="23" t="s">
        <v>58</v>
      </c>
      <c r="G4" s="26" t="s">
        <v>59</v>
      </c>
    </row>
    <row r="5" spans="1:16" s="27" customFormat="1" ht="19.95" customHeight="1" x14ac:dyDescent="0.2">
      <c r="A5" s="125"/>
      <c r="B5" s="126"/>
      <c r="C5" s="126"/>
      <c r="D5" s="127"/>
      <c r="E5" s="127"/>
      <c r="F5" s="126"/>
      <c r="G5" s="128"/>
      <c r="J5" s="39"/>
      <c r="K5" s="39"/>
      <c r="P5" s="129" t="s">
        <v>60</v>
      </c>
    </row>
    <row r="6" spans="1:16" s="27" customFormat="1" ht="19.95" customHeight="1" x14ac:dyDescent="0.3">
      <c r="A6" s="125"/>
      <c r="B6" s="126"/>
      <c r="C6" s="126"/>
      <c r="D6" s="127"/>
      <c r="E6" s="127"/>
      <c r="F6" s="126"/>
      <c r="G6" s="128"/>
      <c r="P6" s="129" t="s">
        <v>61</v>
      </c>
    </row>
    <row r="7" spans="1:16" s="27" customFormat="1" ht="19.95" customHeight="1" x14ac:dyDescent="0.3">
      <c r="A7" s="125"/>
      <c r="B7" s="126"/>
      <c r="C7" s="126"/>
      <c r="D7" s="127"/>
      <c r="E7" s="127"/>
      <c r="F7" s="126"/>
      <c r="G7" s="128"/>
      <c r="P7" s="129" t="s">
        <v>62</v>
      </c>
    </row>
    <row r="8" spans="1:16" s="27" customFormat="1" ht="19.95" customHeight="1" x14ac:dyDescent="0.3">
      <c r="A8" s="125"/>
      <c r="B8" s="126"/>
      <c r="C8" s="126"/>
      <c r="D8" s="127"/>
      <c r="E8" s="127"/>
      <c r="F8" s="126"/>
      <c r="G8" s="128"/>
    </row>
    <row r="9" spans="1:16" s="27" customFormat="1" ht="19.95" customHeight="1" x14ac:dyDescent="0.2">
      <c r="A9" s="125"/>
      <c r="B9" s="126"/>
      <c r="C9" s="126"/>
      <c r="D9" s="127"/>
      <c r="E9" s="127"/>
      <c r="F9" s="126"/>
      <c r="G9" s="128"/>
      <c r="J9" s="39"/>
      <c r="K9" s="39"/>
    </row>
    <row r="10" spans="1:16" s="27" customFormat="1" ht="19.95" customHeight="1" x14ac:dyDescent="0.3">
      <c r="A10" s="125"/>
      <c r="B10" s="126"/>
      <c r="C10" s="126"/>
      <c r="D10" s="127"/>
      <c r="E10" s="127"/>
      <c r="F10" s="126"/>
      <c r="G10" s="128"/>
    </row>
    <row r="11" spans="1:16" s="39" customFormat="1" ht="19.95" customHeight="1" x14ac:dyDescent="0.2">
      <c r="A11" s="125"/>
      <c r="B11" s="126"/>
      <c r="C11" s="126"/>
      <c r="D11" s="127"/>
      <c r="E11" s="127"/>
      <c r="F11" s="126"/>
      <c r="G11" s="128"/>
      <c r="H11" s="32"/>
      <c r="I11" s="32"/>
    </row>
    <row r="12" spans="1:16" s="39" customFormat="1" ht="19.95" customHeight="1" x14ac:dyDescent="0.2">
      <c r="A12" s="125"/>
      <c r="B12" s="126"/>
      <c r="C12" s="126"/>
      <c r="D12" s="127"/>
      <c r="E12" s="127"/>
      <c r="F12" s="126"/>
      <c r="G12" s="128"/>
      <c r="H12" s="32"/>
      <c r="I12" s="32"/>
    </row>
    <row r="13" spans="1:16" s="39" customFormat="1" ht="19.95" customHeight="1" x14ac:dyDescent="0.2">
      <c r="A13" s="125"/>
      <c r="B13" s="126"/>
      <c r="C13" s="126"/>
      <c r="D13" s="127"/>
      <c r="E13" s="127"/>
      <c r="F13" s="126"/>
      <c r="G13" s="128"/>
      <c r="H13" s="32"/>
      <c r="I13" s="32"/>
    </row>
    <row r="14" spans="1:16" s="39" customFormat="1" ht="19.95" customHeight="1" x14ac:dyDescent="0.2">
      <c r="A14" s="125"/>
      <c r="B14" s="126"/>
      <c r="C14" s="126"/>
      <c r="D14" s="127"/>
      <c r="E14" s="127"/>
      <c r="F14" s="126"/>
      <c r="G14" s="128"/>
      <c r="H14" s="32"/>
      <c r="I14" s="32"/>
    </row>
    <row r="15" spans="1:16" s="39" customFormat="1" ht="19.95" customHeight="1" x14ac:dyDescent="0.2">
      <c r="A15" s="125"/>
      <c r="B15" s="126"/>
      <c r="C15" s="126"/>
      <c r="D15" s="127"/>
      <c r="E15" s="127"/>
      <c r="F15" s="126"/>
      <c r="G15" s="128"/>
    </row>
    <row r="16" spans="1:16" s="39" customFormat="1" ht="19.95" customHeight="1" x14ac:dyDescent="0.2">
      <c r="A16" s="125"/>
      <c r="B16" s="126"/>
      <c r="C16" s="126"/>
      <c r="D16" s="127"/>
      <c r="E16" s="127"/>
      <c r="F16" s="126"/>
      <c r="G16" s="128"/>
    </row>
    <row r="17" spans="1:7" s="39" customFormat="1" ht="19.95" customHeight="1" x14ac:dyDescent="0.2">
      <c r="A17" s="125"/>
      <c r="B17" s="126"/>
      <c r="C17" s="126"/>
      <c r="D17" s="127"/>
      <c r="E17" s="127"/>
      <c r="F17" s="126"/>
      <c r="G17" s="128"/>
    </row>
    <row r="18" spans="1:7" s="39" customFormat="1" ht="19.95" customHeight="1" x14ac:dyDescent="0.2">
      <c r="A18" s="125"/>
      <c r="B18" s="126"/>
      <c r="C18" s="126"/>
      <c r="D18" s="127"/>
      <c r="E18" s="127"/>
      <c r="F18" s="126"/>
      <c r="G18" s="128"/>
    </row>
    <row r="19" spans="1:7" s="27" customFormat="1" ht="19.95" customHeight="1" x14ac:dyDescent="0.3">
      <c r="A19" s="125"/>
      <c r="B19" s="126"/>
      <c r="C19" s="126"/>
      <c r="D19" s="127"/>
      <c r="E19" s="127"/>
      <c r="F19" s="126"/>
      <c r="G19" s="128"/>
    </row>
    <row r="20" spans="1:7" s="27" customFormat="1" ht="19.95" customHeight="1" x14ac:dyDescent="0.3">
      <c r="A20" s="125"/>
      <c r="B20" s="126"/>
      <c r="C20" s="126"/>
      <c r="D20" s="127"/>
      <c r="E20" s="127"/>
      <c r="F20" s="126"/>
      <c r="G20" s="128"/>
    </row>
    <row r="21" spans="1:7" s="27" customFormat="1" ht="19.95" customHeight="1" x14ac:dyDescent="0.3">
      <c r="A21" s="125"/>
      <c r="B21" s="126"/>
      <c r="C21" s="126"/>
      <c r="D21" s="127"/>
      <c r="E21" s="127"/>
      <c r="F21" s="126"/>
      <c r="G21" s="128"/>
    </row>
    <row r="22" spans="1:7" s="39" customFormat="1" ht="19.95" customHeight="1" thickBot="1" x14ac:dyDescent="0.25">
      <c r="A22" s="33"/>
      <c r="B22" s="34"/>
      <c r="C22" s="34"/>
      <c r="D22" s="35"/>
      <c r="E22" s="35"/>
      <c r="F22" s="34"/>
      <c r="G22" s="37"/>
    </row>
    <row r="23" spans="1:7" s="39" customFormat="1" ht="19.95" customHeight="1" thickBot="1" x14ac:dyDescent="0.25">
      <c r="A23" s="38"/>
      <c r="B23" s="38"/>
      <c r="F23" s="40" t="s">
        <v>25</v>
      </c>
      <c r="G23" s="41">
        <f>SUM(G5:G22)</f>
        <v>0</v>
      </c>
    </row>
    <row r="24" spans="1:7" s="39" customFormat="1" ht="19.95" customHeight="1" x14ac:dyDescent="0.2">
      <c r="A24" s="160"/>
    </row>
    <row r="25" spans="1:7" s="39" customFormat="1" ht="10.199999999999999" x14ac:dyDescent="0.2"/>
    <row r="26" spans="1:7" x14ac:dyDescent="0.3">
      <c r="B26" s="42"/>
      <c r="C26" s="42"/>
      <c r="D26" s="42"/>
      <c r="E26" s="42"/>
      <c r="F26" s="42"/>
      <c r="G26" s="42"/>
    </row>
  </sheetData>
  <mergeCells count="1">
    <mergeCell ref="A3:E3"/>
  </mergeCells>
  <pageMargins left="0.7" right="0.7" top="0.75" bottom="0.75" header="0.3" footer="0.3"/>
  <pageSetup paperSize="9" scale="79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E6357-1CD0-4017-BFF2-D6AAD1836978}">
  <sheetPr>
    <pageSetUpPr fitToPage="1"/>
  </sheetPr>
  <dimension ref="A1:R25"/>
  <sheetViews>
    <sheetView showGridLines="0" zoomScaleNormal="100" workbookViewId="0">
      <selection activeCell="H6" sqref="H6"/>
    </sheetView>
  </sheetViews>
  <sheetFormatPr defaultColWidth="9.109375" defaultRowHeight="15.6" x14ac:dyDescent="0.3"/>
  <cols>
    <col min="1" max="1" width="28.44140625" style="22" customWidth="1"/>
    <col min="2" max="2" width="21.6640625" style="22" customWidth="1"/>
    <col min="3" max="3" width="24.109375" style="22" customWidth="1"/>
    <col min="4" max="4" width="24.5546875" style="22" customWidth="1"/>
    <col min="5" max="5" width="18.5546875" style="22" customWidth="1"/>
    <col min="6" max="6" width="24.33203125" style="22" customWidth="1"/>
    <col min="7" max="7" width="19" style="22" customWidth="1"/>
    <col min="8" max="8" width="20.109375" style="22" customWidth="1"/>
    <col min="9" max="16384" width="9.109375" style="22"/>
  </cols>
  <sheetData>
    <row r="1" spans="1:18" ht="26.4" customHeight="1" x14ac:dyDescent="0.3"/>
    <row r="2" spans="1:18" ht="33.6" customHeight="1" thickBot="1" x14ac:dyDescent="0.35"/>
    <row r="3" spans="1:18" s="17" customFormat="1" ht="30" customHeight="1" thickBot="1" x14ac:dyDescent="0.35">
      <c r="A3" s="266" t="str">
        <f>"SCHEDA COSTI PERSONALE SOMMINISTRAZIONE (REALI) "&amp;Anno_rendicontato</f>
        <v>SCHEDA COSTI PERSONALE SOMMINISTRAZIONE (REALI) 2023</v>
      </c>
      <c r="B3" s="267"/>
      <c r="C3" s="267"/>
      <c r="D3" s="267"/>
      <c r="E3" s="267"/>
      <c r="F3" s="267"/>
      <c r="G3" s="268"/>
      <c r="H3" s="166" t="s">
        <v>25</v>
      </c>
      <c r="I3" s="167">
        <f>SUM(I6:I23)</f>
        <v>0</v>
      </c>
      <c r="N3" s="137">
        <f>SUMIF($F$1:$F$9,"orientamento",$I$1:$I$9)</f>
        <v>0</v>
      </c>
      <c r="O3" s="137">
        <f>SUMIF($F$1:$F$9,"formazione",$I$1:$I$9)</f>
        <v>0</v>
      </c>
      <c r="P3" s="137">
        <f>SUMIF($F$1:$F$9,"gestione progetti di innovazione",$I$1:$I$9)</f>
        <v>0</v>
      </c>
      <c r="Q3" s="137"/>
      <c r="R3" s="137"/>
    </row>
    <row r="4" spans="1:18" s="10" customFormat="1" ht="30" customHeight="1" x14ac:dyDescent="0.3">
      <c r="A4" s="269" t="s">
        <v>53</v>
      </c>
      <c r="B4" s="264" t="s">
        <v>139</v>
      </c>
      <c r="C4" s="264" t="s">
        <v>137</v>
      </c>
      <c r="D4" s="264" t="s">
        <v>138</v>
      </c>
      <c r="E4" s="271" t="s">
        <v>140</v>
      </c>
      <c r="F4" s="264" t="s">
        <v>58</v>
      </c>
      <c r="G4" s="264" t="s">
        <v>67</v>
      </c>
      <c r="H4" s="264" t="s">
        <v>141</v>
      </c>
      <c r="I4" s="262" t="s">
        <v>59</v>
      </c>
      <c r="J4" s="27"/>
      <c r="N4" s="24"/>
      <c r="O4" s="24"/>
      <c r="P4" s="24"/>
      <c r="Q4" s="24"/>
      <c r="R4" s="24"/>
    </row>
    <row r="5" spans="1:18" s="10" customFormat="1" ht="43.95" customHeight="1" x14ac:dyDescent="0.3">
      <c r="A5" s="270"/>
      <c r="B5" s="265"/>
      <c r="C5" s="265"/>
      <c r="D5" s="265"/>
      <c r="E5" s="272"/>
      <c r="F5" s="265"/>
      <c r="G5" s="265"/>
      <c r="H5" s="265"/>
      <c r="I5" s="263"/>
      <c r="J5" s="27"/>
      <c r="N5" s="24"/>
      <c r="O5" s="24"/>
      <c r="P5" s="24"/>
      <c r="Q5" s="24"/>
      <c r="R5" s="24"/>
    </row>
    <row r="6" spans="1:18" s="10" customFormat="1" ht="19.95" customHeight="1" x14ac:dyDescent="0.3">
      <c r="A6" s="28"/>
      <c r="B6" s="46"/>
      <c r="C6" s="29"/>
      <c r="D6" s="29"/>
      <c r="E6" s="30"/>
      <c r="F6" s="29"/>
      <c r="G6" s="47"/>
      <c r="H6" s="47"/>
      <c r="I6" s="48">
        <f>G6*H6</f>
        <v>0</v>
      </c>
      <c r="J6" s="27"/>
      <c r="K6" s="27"/>
      <c r="L6"/>
      <c r="M6"/>
      <c r="N6" s="24"/>
      <c r="O6" s="24"/>
      <c r="P6" s="24"/>
      <c r="Q6" s="24"/>
      <c r="R6" s="24" t="s">
        <v>60</v>
      </c>
    </row>
    <row r="7" spans="1:18" s="10" customFormat="1" ht="19.95" customHeight="1" x14ac:dyDescent="0.3">
      <c r="A7" s="28"/>
      <c r="B7" s="46"/>
      <c r="C7" s="29"/>
      <c r="D7" s="29"/>
      <c r="E7" s="30"/>
      <c r="F7" s="29"/>
      <c r="G7" s="47"/>
      <c r="H7" s="47"/>
      <c r="I7" s="48">
        <f t="shared" ref="I7:I23" si="0">G7*H7</f>
        <v>0</v>
      </c>
      <c r="J7" s="27"/>
      <c r="K7" s="27"/>
      <c r="N7" s="24"/>
      <c r="O7" s="24"/>
      <c r="P7" s="24"/>
      <c r="Q7" s="24"/>
      <c r="R7" s="24" t="s">
        <v>61</v>
      </c>
    </row>
    <row r="8" spans="1:18" s="10" customFormat="1" ht="19.95" customHeight="1" x14ac:dyDescent="0.3">
      <c r="A8" s="28"/>
      <c r="B8" s="46"/>
      <c r="C8" s="29"/>
      <c r="D8" s="29"/>
      <c r="E8" s="30"/>
      <c r="F8" s="29"/>
      <c r="G8" s="47"/>
      <c r="H8" s="47"/>
      <c r="I8" s="48">
        <f t="shared" si="0"/>
        <v>0</v>
      </c>
      <c r="J8" s="27"/>
      <c r="K8" s="27"/>
      <c r="N8" s="24"/>
      <c r="O8" s="24"/>
      <c r="P8" s="24"/>
      <c r="Q8" s="24"/>
      <c r="R8" s="24" t="s">
        <v>62</v>
      </c>
    </row>
    <row r="9" spans="1:18" s="10" customFormat="1" ht="19.95" customHeight="1" x14ac:dyDescent="0.3">
      <c r="A9" s="28"/>
      <c r="B9" s="46"/>
      <c r="C9" s="29"/>
      <c r="D9" s="29"/>
      <c r="E9" s="30"/>
      <c r="F9" s="29"/>
      <c r="G9" s="47"/>
      <c r="H9" s="47"/>
      <c r="I9" s="48">
        <f t="shared" si="0"/>
        <v>0</v>
      </c>
      <c r="J9" s="27"/>
      <c r="K9" s="27"/>
    </row>
    <row r="10" spans="1:18" s="10" customFormat="1" ht="19.95" customHeight="1" x14ac:dyDescent="0.3">
      <c r="A10" s="28"/>
      <c r="B10" s="46"/>
      <c r="C10" s="29"/>
      <c r="D10" s="29"/>
      <c r="E10" s="30"/>
      <c r="F10" s="29"/>
      <c r="G10" s="47"/>
      <c r="H10" s="47"/>
      <c r="I10" s="48">
        <f t="shared" si="0"/>
        <v>0</v>
      </c>
      <c r="J10" s="27"/>
      <c r="K10" s="27"/>
      <c r="L10"/>
      <c r="M10"/>
    </row>
    <row r="11" spans="1:18" s="10" customFormat="1" ht="19.95" customHeight="1" x14ac:dyDescent="0.3">
      <c r="A11" s="28"/>
      <c r="B11" s="46"/>
      <c r="C11" s="29"/>
      <c r="D11" s="29"/>
      <c r="E11" s="30"/>
      <c r="F11" s="29"/>
      <c r="G11" s="47"/>
      <c r="H11" s="47"/>
      <c r="I11" s="48">
        <f t="shared" si="0"/>
        <v>0</v>
      </c>
      <c r="J11" s="27"/>
      <c r="K11" s="27"/>
    </row>
    <row r="12" spans="1:18" ht="19.95" customHeight="1" x14ac:dyDescent="0.3">
      <c r="A12" s="28"/>
      <c r="B12" s="46"/>
      <c r="C12" s="29"/>
      <c r="D12" s="29"/>
      <c r="E12" s="30"/>
      <c r="F12" s="29"/>
      <c r="G12" s="47"/>
      <c r="H12" s="47"/>
      <c r="I12" s="48">
        <f t="shared" si="0"/>
        <v>0</v>
      </c>
      <c r="J12" s="32"/>
      <c r="K12" s="32"/>
    </row>
    <row r="13" spans="1:18" ht="19.95" customHeight="1" x14ac:dyDescent="0.3">
      <c r="A13" s="28"/>
      <c r="B13" s="46"/>
      <c r="C13" s="29"/>
      <c r="D13" s="29"/>
      <c r="E13" s="30"/>
      <c r="F13" s="29"/>
      <c r="G13" s="47"/>
      <c r="H13" s="47"/>
      <c r="I13" s="48">
        <f t="shared" si="0"/>
        <v>0</v>
      </c>
      <c r="J13" s="32"/>
      <c r="K13" s="32"/>
    </row>
    <row r="14" spans="1:18" ht="19.95" customHeight="1" x14ac:dyDescent="0.3">
      <c r="A14" s="28"/>
      <c r="B14" s="46"/>
      <c r="C14" s="29"/>
      <c r="D14" s="29"/>
      <c r="E14" s="30"/>
      <c r="F14" s="29"/>
      <c r="G14" s="47"/>
      <c r="H14" s="47"/>
      <c r="I14" s="48">
        <f t="shared" si="0"/>
        <v>0</v>
      </c>
      <c r="J14" s="32"/>
      <c r="K14" s="32"/>
    </row>
    <row r="15" spans="1:18" ht="19.95" customHeight="1" x14ac:dyDescent="0.3">
      <c r="A15" s="28"/>
      <c r="B15" s="46"/>
      <c r="C15" s="29"/>
      <c r="D15" s="29"/>
      <c r="E15" s="30"/>
      <c r="F15" s="29"/>
      <c r="G15" s="47"/>
      <c r="H15" s="47"/>
      <c r="I15" s="48">
        <f t="shared" si="0"/>
        <v>0</v>
      </c>
      <c r="J15" s="32"/>
      <c r="K15" s="32"/>
    </row>
    <row r="16" spans="1:18" ht="19.95" customHeight="1" x14ac:dyDescent="0.3">
      <c r="A16" s="28"/>
      <c r="B16" s="46"/>
      <c r="C16" s="29"/>
      <c r="D16" s="29"/>
      <c r="E16" s="30"/>
      <c r="F16" s="29"/>
      <c r="G16" s="47"/>
      <c r="H16" s="47"/>
      <c r="I16" s="48">
        <f t="shared" si="0"/>
        <v>0</v>
      </c>
    </row>
    <row r="17" spans="1:11" s="10" customFormat="1" ht="19.95" customHeight="1" x14ac:dyDescent="0.3">
      <c r="A17" s="28"/>
      <c r="B17" s="46"/>
      <c r="C17" s="29"/>
      <c r="D17" s="29"/>
      <c r="E17" s="30"/>
      <c r="F17" s="29"/>
      <c r="G17" s="47"/>
      <c r="H17" s="47"/>
      <c r="I17" s="48">
        <f t="shared" si="0"/>
        <v>0</v>
      </c>
      <c r="J17" s="27"/>
      <c r="K17" s="27"/>
    </row>
    <row r="18" spans="1:11" s="10" customFormat="1" ht="19.95" customHeight="1" x14ac:dyDescent="0.3">
      <c r="A18" s="28"/>
      <c r="B18" s="46"/>
      <c r="C18" s="29"/>
      <c r="D18" s="29"/>
      <c r="E18" s="30"/>
      <c r="F18" s="29"/>
      <c r="G18" s="47"/>
      <c r="H18" s="47"/>
      <c r="I18" s="48">
        <f t="shared" si="0"/>
        <v>0</v>
      </c>
      <c r="J18" s="27"/>
      <c r="K18" s="27"/>
    </row>
    <row r="19" spans="1:11" s="10" customFormat="1" ht="19.95" customHeight="1" x14ac:dyDescent="0.3">
      <c r="A19" s="28"/>
      <c r="B19" s="46"/>
      <c r="C19" s="29"/>
      <c r="D19" s="29"/>
      <c r="E19" s="30"/>
      <c r="F19" s="29"/>
      <c r="G19" s="47"/>
      <c r="H19" s="47"/>
      <c r="I19" s="48">
        <f t="shared" si="0"/>
        <v>0</v>
      </c>
      <c r="J19" s="27"/>
      <c r="K19" s="27"/>
    </row>
    <row r="20" spans="1:11" s="10" customFormat="1" ht="19.95" customHeight="1" x14ac:dyDescent="0.3">
      <c r="A20" s="28"/>
      <c r="B20" s="46"/>
      <c r="C20" s="29"/>
      <c r="D20" s="29"/>
      <c r="E20" s="30"/>
      <c r="F20" s="29"/>
      <c r="G20" s="47"/>
      <c r="H20" s="47"/>
      <c r="I20" s="48">
        <f t="shared" si="0"/>
        <v>0</v>
      </c>
      <c r="J20" s="27"/>
      <c r="K20" s="27"/>
    </row>
    <row r="21" spans="1:11" s="10" customFormat="1" ht="19.95" customHeight="1" x14ac:dyDescent="0.3">
      <c r="A21" s="28"/>
      <c r="B21" s="46"/>
      <c r="C21" s="29"/>
      <c r="D21" s="29"/>
      <c r="E21" s="30"/>
      <c r="F21" s="29"/>
      <c r="G21" s="47"/>
      <c r="H21" s="47"/>
      <c r="I21" s="48">
        <f t="shared" si="0"/>
        <v>0</v>
      </c>
      <c r="J21" s="27"/>
      <c r="K21" s="27"/>
    </row>
    <row r="22" spans="1:11" s="10" customFormat="1" ht="19.95" customHeight="1" x14ac:dyDescent="0.3">
      <c r="A22" s="28"/>
      <c r="B22" s="46"/>
      <c r="C22" s="29"/>
      <c r="D22" s="29"/>
      <c r="E22" s="30"/>
      <c r="F22" s="29"/>
      <c r="G22" s="47"/>
      <c r="H22" s="47"/>
      <c r="I22" s="48">
        <f t="shared" si="0"/>
        <v>0</v>
      </c>
      <c r="J22" s="27"/>
      <c r="K22" s="27"/>
    </row>
    <row r="23" spans="1:11" ht="19.95" customHeight="1" thickBot="1" x14ac:dyDescent="0.35">
      <c r="A23" s="33"/>
      <c r="B23" s="49"/>
      <c r="C23" s="34"/>
      <c r="D23" s="34"/>
      <c r="E23" s="35"/>
      <c r="F23" s="36"/>
      <c r="G23" s="50"/>
      <c r="H23" s="50"/>
      <c r="I23" s="48">
        <f t="shared" si="0"/>
        <v>0</v>
      </c>
    </row>
    <row r="24" spans="1:11" ht="19.95" customHeight="1" thickBot="1" x14ac:dyDescent="0.35">
      <c r="A24" s="38"/>
      <c r="B24" s="38"/>
      <c r="C24" s="38"/>
      <c r="D24" s="39"/>
      <c r="E24" s="39"/>
      <c r="H24" s="40" t="s">
        <v>25</v>
      </c>
      <c r="I24" s="41">
        <f>SUM(I6:I23)</f>
        <v>0</v>
      </c>
    </row>
    <row r="25" spans="1:11" ht="19.95" customHeight="1" x14ac:dyDescent="0.3">
      <c r="A25" s="160" t="s">
        <v>63</v>
      </c>
      <c r="B25" s="42"/>
    </row>
  </sheetData>
  <mergeCells count="10">
    <mergeCell ref="H4:H5"/>
    <mergeCell ref="I4:I5"/>
    <mergeCell ref="A3:G3"/>
    <mergeCell ref="A4:A5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pageSetup paperSize="9" scale="81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8DA10-830D-4A1C-9E7D-06B8F688D4D5}">
  <sheetPr>
    <pageSetUpPr fitToPage="1"/>
  </sheetPr>
  <dimension ref="A1:E11"/>
  <sheetViews>
    <sheetView showGridLines="0" zoomScale="80" zoomScaleNormal="80" workbookViewId="0">
      <selection activeCell="H15" sqref="H15"/>
    </sheetView>
  </sheetViews>
  <sheetFormatPr defaultColWidth="9.109375" defaultRowHeight="15.6" x14ac:dyDescent="0.3"/>
  <cols>
    <col min="1" max="1" width="28.44140625" style="22" customWidth="1"/>
    <col min="2" max="2" width="21.6640625" style="22" customWidth="1"/>
    <col min="3" max="3" width="24.109375" style="22" customWidth="1"/>
    <col min="4" max="4" width="24.5546875" style="22" customWidth="1"/>
    <col min="5" max="5" width="18.5546875" style="22" customWidth="1"/>
    <col min="6" max="16384" width="9.109375" style="22"/>
  </cols>
  <sheetData>
    <row r="1" spans="1:5" ht="33.6" customHeight="1" x14ac:dyDescent="0.3"/>
    <row r="2" spans="1:5" ht="33.6" customHeight="1" thickBot="1" x14ac:dyDescent="0.35"/>
    <row r="3" spans="1:5" s="10" customFormat="1" ht="30" customHeight="1" thickBot="1" x14ac:dyDescent="0.35">
      <c r="A3" s="266" t="str">
        <f>"SCHEDA COSTI LAVORATORI IN SOMMINISTRAZIONE (STANDARD) "&amp;Anno_rendicontato</f>
        <v>SCHEDA COSTI LAVORATORI IN SOMMINISTRAZIONE (STANDARD) 2023</v>
      </c>
      <c r="B3" s="267"/>
      <c r="C3" s="267"/>
      <c r="D3" s="267"/>
      <c r="E3" s="273"/>
    </row>
    <row r="4" spans="1:5" s="39" customFormat="1" ht="30" customHeight="1" x14ac:dyDescent="0.2">
      <c r="A4" s="286" t="s">
        <v>41</v>
      </c>
      <c r="B4" s="274" t="s">
        <v>135</v>
      </c>
      <c r="C4" s="274" t="s">
        <v>47</v>
      </c>
      <c r="D4" s="274" t="s">
        <v>43</v>
      </c>
      <c r="E4" s="276" t="s">
        <v>44</v>
      </c>
    </row>
    <row r="5" spans="1:5" s="39" customFormat="1" ht="30" customHeight="1" x14ac:dyDescent="0.2">
      <c r="A5" s="287"/>
      <c r="B5" s="275"/>
      <c r="C5" s="275"/>
      <c r="D5" s="275"/>
      <c r="E5" s="277"/>
    </row>
    <row r="6" spans="1:5" ht="30" customHeight="1" x14ac:dyDescent="0.3">
      <c r="A6" s="287"/>
      <c r="B6" s="292" t="s">
        <v>131</v>
      </c>
      <c r="C6" s="280" t="s">
        <v>127</v>
      </c>
      <c r="D6" s="294" t="s">
        <v>132</v>
      </c>
      <c r="E6" s="284" t="s">
        <v>46</v>
      </c>
    </row>
    <row r="7" spans="1:5" ht="30" customHeight="1" thickBot="1" x14ac:dyDescent="0.35">
      <c r="A7" s="288"/>
      <c r="B7" s="293"/>
      <c r="C7" s="281"/>
      <c r="D7" s="295"/>
      <c r="E7" s="285"/>
    </row>
    <row r="8" spans="1:5" s="39" customFormat="1" ht="30" customHeight="1" x14ac:dyDescent="0.2">
      <c r="A8" s="45" t="s">
        <v>49</v>
      </c>
      <c r="B8" s="153"/>
      <c r="C8" s="154">
        <f>IFERROR(#REF!/#REF!,0)</f>
        <v>0</v>
      </c>
      <c r="D8" s="155"/>
      <c r="E8" s="156">
        <f>C8*D8</f>
        <v>0</v>
      </c>
    </row>
    <row r="9" spans="1:5" s="39" customFormat="1" ht="30" customHeight="1" x14ac:dyDescent="0.2">
      <c r="A9" s="116" t="s">
        <v>50</v>
      </c>
      <c r="B9" s="117"/>
      <c r="C9" s="118">
        <f>IFERROR(#REF!/#REF!,0)</f>
        <v>0</v>
      </c>
      <c r="D9" s="119"/>
      <c r="E9" s="120">
        <f>C9*D9</f>
        <v>0</v>
      </c>
    </row>
    <row r="10" spans="1:5" s="39" customFormat="1" ht="30" customHeight="1" x14ac:dyDescent="0.2">
      <c r="A10" s="116" t="s">
        <v>51</v>
      </c>
      <c r="B10" s="117"/>
      <c r="C10" s="118">
        <f>IFERROR(#REF!/#REF!,0)</f>
        <v>0</v>
      </c>
      <c r="D10" s="119"/>
      <c r="E10" s="120">
        <f>C10*D10</f>
        <v>0</v>
      </c>
    </row>
    <row r="11" spans="1:5" s="39" customFormat="1" ht="30" customHeight="1" thickBot="1" x14ac:dyDescent="0.25">
      <c r="A11" s="121" t="s">
        <v>52</v>
      </c>
      <c r="B11" s="122">
        <f>SUM(B8:B10)</f>
        <v>0</v>
      </c>
      <c r="C11" s="123"/>
      <c r="D11" s="122">
        <f>SUM(D8:D10)</f>
        <v>0</v>
      </c>
      <c r="E11" s="124">
        <f>SUM(E8:E10)</f>
        <v>0</v>
      </c>
    </row>
  </sheetData>
  <mergeCells count="10">
    <mergeCell ref="A3:E3"/>
    <mergeCell ref="A4:A7"/>
    <mergeCell ref="B4:B5"/>
    <mergeCell ref="C4:C5"/>
    <mergeCell ref="D4:D5"/>
    <mergeCell ref="E4:E5"/>
    <mergeCell ref="B6:B7"/>
    <mergeCell ref="C6:C7"/>
    <mergeCell ref="D6:D7"/>
    <mergeCell ref="E6:E7"/>
  </mergeCells>
  <pageMargins left="0.7" right="0.7" top="0.75" bottom="0.75" header="0.3" footer="0.3"/>
  <pageSetup paperSize="9"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27"/>
  <sheetViews>
    <sheetView showGridLines="0" topLeftCell="B1" zoomScale="70" zoomScaleNormal="70" workbookViewId="0">
      <selection activeCell="M17" sqref="M17"/>
    </sheetView>
  </sheetViews>
  <sheetFormatPr defaultColWidth="9.109375" defaultRowHeight="15.6" x14ac:dyDescent="0.3"/>
  <cols>
    <col min="1" max="1" width="42.88671875" style="22" customWidth="1"/>
    <col min="2" max="2" width="25.33203125" style="22" customWidth="1"/>
    <col min="3" max="3" width="25.5546875" style="22" customWidth="1"/>
    <col min="4" max="4" width="18.44140625" style="22" customWidth="1"/>
    <col min="5" max="5" width="29.44140625" style="22" customWidth="1"/>
    <col min="6" max="6" width="23.6640625" style="22" customWidth="1"/>
    <col min="7" max="7" width="19.88671875" style="22" customWidth="1"/>
    <col min="8" max="8" width="17.6640625" style="22" customWidth="1"/>
    <col min="9" max="9" width="19.88671875" style="22" customWidth="1"/>
    <col min="10" max="10" width="14.6640625" style="22" customWidth="1"/>
    <col min="11" max="12" width="9.109375" style="22" customWidth="1"/>
    <col min="13" max="13" width="29.44140625" style="22" bestFit="1" customWidth="1"/>
    <col min="14" max="14" width="29.109375" style="22" bestFit="1" customWidth="1"/>
    <col min="15" max="16384" width="9.109375" style="22"/>
  </cols>
  <sheetData>
    <row r="1" spans="1:19" ht="38.4" customHeight="1" x14ac:dyDescent="0.3"/>
    <row r="2" spans="1:19" ht="38.4" customHeight="1" thickBot="1" x14ac:dyDescent="0.35"/>
    <row r="3" spans="1:19" s="17" customFormat="1" ht="30" customHeight="1" thickBot="1" x14ac:dyDescent="0.35">
      <c r="A3" s="266" t="str">
        <f>"SCHEDA COSTI PERSONALE IN KIND "&amp;Anno_rendicontato</f>
        <v>SCHEDA COSTI PERSONALE IN KIND 2023</v>
      </c>
      <c r="B3" s="267"/>
      <c r="C3" s="267"/>
      <c r="D3" s="267"/>
      <c r="E3" s="267"/>
      <c r="F3" s="267"/>
      <c r="G3" s="267"/>
      <c r="H3" s="268"/>
      <c r="I3" s="166" t="s">
        <v>25</v>
      </c>
      <c r="J3" s="167">
        <f>SUM(J6:J23)</f>
        <v>0</v>
      </c>
      <c r="O3" s="137">
        <f>SUMIF($G$6:$G$23,"orientamento",$J$6:$J$23)</f>
        <v>0</v>
      </c>
      <c r="P3" s="137">
        <f>SUMIF($G$6:$G$23,"formazione",$J$6:$J$23)</f>
        <v>0</v>
      </c>
      <c r="Q3" s="137">
        <f>SUMIF($G$6:$G$23,"gestione progetti di innovazione",$J$6:$J$23)</f>
        <v>0</v>
      </c>
      <c r="R3" s="137"/>
      <c r="S3" s="137"/>
    </row>
    <row r="4" spans="1:19" s="10" customFormat="1" ht="30" customHeight="1" x14ac:dyDescent="0.3">
      <c r="A4" s="300" t="s">
        <v>53</v>
      </c>
      <c r="B4" s="296" t="s">
        <v>64</v>
      </c>
      <c r="C4" s="296" t="s">
        <v>65</v>
      </c>
      <c r="D4" s="296" t="s">
        <v>54</v>
      </c>
      <c r="E4" s="296" t="s">
        <v>55</v>
      </c>
      <c r="F4" s="302" t="s">
        <v>66</v>
      </c>
      <c r="G4" s="296" t="s">
        <v>58</v>
      </c>
      <c r="H4" s="296" t="s">
        <v>67</v>
      </c>
      <c r="I4" s="296" t="s">
        <v>68</v>
      </c>
      <c r="J4" s="298" t="s">
        <v>59</v>
      </c>
      <c r="K4" s="27"/>
      <c r="O4" s="24"/>
      <c r="P4" s="24"/>
      <c r="Q4" s="24"/>
      <c r="R4" s="24"/>
      <c r="S4" s="24"/>
    </row>
    <row r="5" spans="1:19" s="10" customFormat="1" ht="43.95" customHeight="1" x14ac:dyDescent="0.3">
      <c r="A5" s="301"/>
      <c r="B5" s="297"/>
      <c r="C5" s="297"/>
      <c r="D5" s="297"/>
      <c r="E5" s="297"/>
      <c r="F5" s="303"/>
      <c r="G5" s="297"/>
      <c r="H5" s="297"/>
      <c r="I5" s="297"/>
      <c r="J5" s="299"/>
      <c r="K5" s="27"/>
      <c r="O5" s="24"/>
      <c r="P5" s="24"/>
      <c r="Q5" s="24"/>
      <c r="R5" s="24"/>
      <c r="S5" s="24"/>
    </row>
    <row r="6" spans="1:19" s="10" customFormat="1" ht="19.95" customHeight="1" x14ac:dyDescent="0.3">
      <c r="A6" s="28"/>
      <c r="B6" s="46"/>
      <c r="C6" s="46"/>
      <c r="D6" s="29"/>
      <c r="E6" s="29"/>
      <c r="F6" s="30"/>
      <c r="G6" s="29"/>
      <c r="H6" s="47"/>
      <c r="I6" s="47"/>
      <c r="J6" s="48">
        <f>H6*I6</f>
        <v>0</v>
      </c>
      <c r="K6" s="27"/>
      <c r="L6" s="27"/>
      <c r="M6"/>
      <c r="N6"/>
      <c r="O6" s="24"/>
      <c r="P6" s="24"/>
      <c r="Q6" s="24"/>
      <c r="R6" s="24"/>
      <c r="S6" s="24" t="s">
        <v>60</v>
      </c>
    </row>
    <row r="7" spans="1:19" s="10" customFormat="1" ht="19.95" customHeight="1" x14ac:dyDescent="0.3">
      <c r="A7" s="28"/>
      <c r="B7" s="46"/>
      <c r="C7" s="46"/>
      <c r="D7" s="29"/>
      <c r="E7" s="29"/>
      <c r="F7" s="30"/>
      <c r="G7" s="29"/>
      <c r="H7" s="47"/>
      <c r="I7" s="47"/>
      <c r="J7" s="48">
        <f t="shared" ref="J7:J22" si="0">H7*I7</f>
        <v>0</v>
      </c>
      <c r="K7" s="27"/>
      <c r="L7" s="27"/>
      <c r="O7" s="24"/>
      <c r="P7" s="24"/>
      <c r="Q7" s="24"/>
      <c r="R7" s="24"/>
      <c r="S7" s="24" t="s">
        <v>61</v>
      </c>
    </row>
    <row r="8" spans="1:19" s="10" customFormat="1" ht="19.95" customHeight="1" x14ac:dyDescent="0.3">
      <c r="A8" s="28"/>
      <c r="B8" s="46"/>
      <c r="C8" s="46"/>
      <c r="D8" s="29"/>
      <c r="E8" s="29"/>
      <c r="F8" s="30"/>
      <c r="G8" s="29"/>
      <c r="H8" s="47"/>
      <c r="I8" s="47"/>
      <c r="J8" s="48">
        <f t="shared" si="0"/>
        <v>0</v>
      </c>
      <c r="K8" s="27"/>
      <c r="L8" s="27"/>
      <c r="O8" s="24"/>
      <c r="P8" s="24"/>
      <c r="Q8" s="24"/>
      <c r="R8" s="24"/>
      <c r="S8" s="24" t="s">
        <v>62</v>
      </c>
    </row>
    <row r="9" spans="1:19" s="10" customFormat="1" ht="19.95" customHeight="1" x14ac:dyDescent="0.3">
      <c r="A9" s="28"/>
      <c r="B9" s="46"/>
      <c r="C9" s="46"/>
      <c r="D9" s="29"/>
      <c r="E9" s="29"/>
      <c r="F9" s="30"/>
      <c r="G9" s="29"/>
      <c r="H9" s="47"/>
      <c r="I9" s="47"/>
      <c r="J9" s="48">
        <f t="shared" si="0"/>
        <v>0</v>
      </c>
      <c r="K9" s="27"/>
      <c r="L9" s="27"/>
    </row>
    <row r="10" spans="1:19" s="10" customFormat="1" ht="19.95" customHeight="1" x14ac:dyDescent="0.3">
      <c r="A10" s="28"/>
      <c r="B10" s="46"/>
      <c r="C10" s="46"/>
      <c r="D10" s="29"/>
      <c r="E10" s="29"/>
      <c r="F10" s="30"/>
      <c r="G10" s="29"/>
      <c r="H10" s="47"/>
      <c r="I10" s="47"/>
      <c r="J10" s="48">
        <f t="shared" si="0"/>
        <v>0</v>
      </c>
      <c r="K10" s="27"/>
      <c r="L10" s="27"/>
      <c r="M10"/>
      <c r="N10"/>
    </row>
    <row r="11" spans="1:19" s="10" customFormat="1" ht="19.95" customHeight="1" x14ac:dyDescent="0.3">
      <c r="A11" s="28"/>
      <c r="B11" s="46"/>
      <c r="C11" s="46"/>
      <c r="D11" s="29"/>
      <c r="E11" s="29"/>
      <c r="F11" s="30"/>
      <c r="G11" s="29"/>
      <c r="H11" s="47"/>
      <c r="I11" s="47"/>
      <c r="J11" s="48">
        <f t="shared" si="0"/>
        <v>0</v>
      </c>
      <c r="K11" s="27"/>
      <c r="L11" s="27"/>
    </row>
    <row r="12" spans="1:19" ht="19.95" customHeight="1" x14ac:dyDescent="0.3">
      <c r="A12" s="28"/>
      <c r="B12" s="46"/>
      <c r="C12" s="46"/>
      <c r="D12" s="29"/>
      <c r="E12" s="29"/>
      <c r="F12" s="30"/>
      <c r="G12" s="29"/>
      <c r="H12" s="47"/>
      <c r="I12" s="47"/>
      <c r="J12" s="48">
        <f t="shared" si="0"/>
        <v>0</v>
      </c>
      <c r="K12" s="32"/>
      <c r="L12" s="32"/>
    </row>
    <row r="13" spans="1:19" ht="19.95" customHeight="1" x14ac:dyDescent="0.3">
      <c r="A13" s="28"/>
      <c r="B13" s="46"/>
      <c r="C13" s="46"/>
      <c r="D13" s="29"/>
      <c r="E13" s="29"/>
      <c r="F13" s="30"/>
      <c r="G13" s="29"/>
      <c r="H13" s="47"/>
      <c r="I13" s="47"/>
      <c r="J13" s="48">
        <f t="shared" si="0"/>
        <v>0</v>
      </c>
      <c r="K13" s="32"/>
      <c r="L13" s="32"/>
    </row>
    <row r="14" spans="1:19" ht="19.95" customHeight="1" x14ac:dyDescent="0.3">
      <c r="A14" s="28"/>
      <c r="B14" s="46"/>
      <c r="C14" s="46"/>
      <c r="D14" s="29"/>
      <c r="E14" s="29"/>
      <c r="F14" s="30"/>
      <c r="G14" s="29"/>
      <c r="H14" s="47"/>
      <c r="I14" s="47"/>
      <c r="J14" s="48">
        <f t="shared" si="0"/>
        <v>0</v>
      </c>
      <c r="K14" s="32"/>
      <c r="L14" s="32"/>
    </row>
    <row r="15" spans="1:19" ht="19.95" customHeight="1" x14ac:dyDescent="0.3">
      <c r="A15" s="28"/>
      <c r="B15" s="46"/>
      <c r="C15" s="46"/>
      <c r="D15" s="29"/>
      <c r="E15" s="29"/>
      <c r="F15" s="30"/>
      <c r="G15" s="29"/>
      <c r="H15" s="47"/>
      <c r="I15" s="47"/>
      <c r="J15" s="48">
        <f t="shared" si="0"/>
        <v>0</v>
      </c>
      <c r="K15" s="32"/>
      <c r="L15" s="32"/>
    </row>
    <row r="16" spans="1:19" ht="19.95" customHeight="1" x14ac:dyDescent="0.3">
      <c r="A16" s="28"/>
      <c r="B16" s="46"/>
      <c r="C16" s="46"/>
      <c r="D16" s="29"/>
      <c r="E16" s="29"/>
      <c r="F16" s="30"/>
      <c r="G16" s="29"/>
      <c r="H16" s="47"/>
      <c r="I16" s="47"/>
      <c r="J16" s="48">
        <f t="shared" si="0"/>
        <v>0</v>
      </c>
    </row>
    <row r="17" spans="1:12" s="10" customFormat="1" ht="19.95" customHeight="1" x14ac:dyDescent="0.3">
      <c r="A17" s="28"/>
      <c r="B17" s="46"/>
      <c r="C17" s="46"/>
      <c r="D17" s="29"/>
      <c r="E17" s="29"/>
      <c r="F17" s="30"/>
      <c r="G17" s="29"/>
      <c r="H17" s="47"/>
      <c r="I17" s="47"/>
      <c r="J17" s="48">
        <f t="shared" si="0"/>
        <v>0</v>
      </c>
      <c r="K17" s="27"/>
      <c r="L17" s="27"/>
    </row>
    <row r="18" spans="1:12" s="10" customFormat="1" ht="19.95" customHeight="1" x14ac:dyDescent="0.3">
      <c r="A18" s="28"/>
      <c r="B18" s="46"/>
      <c r="C18" s="46"/>
      <c r="D18" s="29"/>
      <c r="E18" s="29"/>
      <c r="F18" s="30"/>
      <c r="G18" s="29"/>
      <c r="H18" s="47"/>
      <c r="I18" s="47"/>
      <c r="J18" s="48">
        <f t="shared" si="0"/>
        <v>0</v>
      </c>
      <c r="K18" s="27"/>
      <c r="L18" s="27"/>
    </row>
    <row r="19" spans="1:12" s="10" customFormat="1" ht="19.95" customHeight="1" x14ac:dyDescent="0.3">
      <c r="A19" s="28"/>
      <c r="B19" s="46"/>
      <c r="C19" s="46"/>
      <c r="D19" s="29"/>
      <c r="E19" s="29"/>
      <c r="F19" s="30"/>
      <c r="G19" s="29"/>
      <c r="H19" s="47"/>
      <c r="I19" s="47"/>
      <c r="J19" s="48">
        <f t="shared" si="0"/>
        <v>0</v>
      </c>
      <c r="K19" s="27"/>
      <c r="L19" s="27"/>
    </row>
    <row r="20" spans="1:12" s="10" customFormat="1" ht="19.95" customHeight="1" x14ac:dyDescent="0.3">
      <c r="A20" s="28"/>
      <c r="B20" s="46"/>
      <c r="C20" s="46"/>
      <c r="D20" s="29"/>
      <c r="E20" s="29"/>
      <c r="F20" s="30"/>
      <c r="G20" s="29"/>
      <c r="H20" s="47"/>
      <c r="I20" s="47"/>
      <c r="J20" s="48">
        <f t="shared" si="0"/>
        <v>0</v>
      </c>
      <c r="K20" s="27"/>
      <c r="L20" s="27"/>
    </row>
    <row r="21" spans="1:12" s="10" customFormat="1" ht="19.95" customHeight="1" x14ac:dyDescent="0.3">
      <c r="A21" s="28"/>
      <c r="B21" s="46"/>
      <c r="C21" s="46"/>
      <c r="D21" s="29"/>
      <c r="E21" s="29"/>
      <c r="F21" s="30"/>
      <c r="G21" s="29"/>
      <c r="H21" s="47"/>
      <c r="I21" s="47"/>
      <c r="J21" s="48">
        <f t="shared" si="0"/>
        <v>0</v>
      </c>
      <c r="K21" s="27"/>
      <c r="L21" s="27"/>
    </row>
    <row r="22" spans="1:12" s="10" customFormat="1" ht="19.95" customHeight="1" x14ac:dyDescent="0.3">
      <c r="A22" s="28"/>
      <c r="B22" s="46"/>
      <c r="C22" s="46"/>
      <c r="D22" s="29"/>
      <c r="E22" s="29"/>
      <c r="F22" s="30"/>
      <c r="G22" s="29"/>
      <c r="H22" s="47"/>
      <c r="I22" s="47"/>
      <c r="J22" s="48">
        <f t="shared" si="0"/>
        <v>0</v>
      </c>
      <c r="K22" s="27"/>
      <c r="L22" s="27"/>
    </row>
    <row r="23" spans="1:12" ht="19.95" customHeight="1" thickBot="1" x14ac:dyDescent="0.35">
      <c r="A23" s="33"/>
      <c r="B23" s="49"/>
      <c r="C23" s="49"/>
      <c r="D23" s="34"/>
      <c r="E23" s="34"/>
      <c r="F23" s="35"/>
      <c r="G23" s="36"/>
      <c r="H23" s="50"/>
      <c r="I23" s="50"/>
      <c r="J23" s="48">
        <f t="shared" ref="J23" si="1">H23*I23</f>
        <v>0</v>
      </c>
    </row>
    <row r="24" spans="1:12" ht="19.95" customHeight="1" thickBot="1" x14ac:dyDescent="0.35">
      <c r="A24" s="38"/>
      <c r="B24" s="38"/>
      <c r="C24" s="38"/>
      <c r="D24" s="38"/>
      <c r="E24" s="39"/>
      <c r="F24" s="39"/>
      <c r="I24" s="40" t="s">
        <v>25</v>
      </c>
      <c r="J24" s="41">
        <f>SUM(J6:J23)</f>
        <v>0</v>
      </c>
    </row>
    <row r="25" spans="1:12" ht="19.95" customHeight="1" x14ac:dyDescent="0.3">
      <c r="A25" s="160" t="s">
        <v>63</v>
      </c>
      <c r="B25" s="42"/>
      <c r="C25" s="42"/>
    </row>
    <row r="26" spans="1:12" ht="19.95" customHeight="1" x14ac:dyDescent="0.3"/>
    <row r="27" spans="1:12" x14ac:dyDescent="0.3">
      <c r="D27" s="42"/>
      <c r="E27" s="42"/>
      <c r="F27" s="42"/>
      <c r="G27" s="42"/>
      <c r="H27" s="42"/>
      <c r="I27" s="42"/>
      <c r="J27" s="42"/>
    </row>
  </sheetData>
  <mergeCells count="11">
    <mergeCell ref="H4:H5"/>
    <mergeCell ref="I4:I5"/>
    <mergeCell ref="J4:J5"/>
    <mergeCell ref="A3:H3"/>
    <mergeCell ref="A4:A5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pageSetup paperSize="9" scale="55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26"/>
  <sheetViews>
    <sheetView showGridLines="0" zoomScale="80" zoomScaleNormal="80" workbookViewId="0">
      <selection activeCell="J7" sqref="J7"/>
    </sheetView>
  </sheetViews>
  <sheetFormatPr defaultColWidth="9.109375" defaultRowHeight="15.6" x14ac:dyDescent="0.3"/>
  <cols>
    <col min="1" max="1" width="42.88671875" style="22" customWidth="1"/>
    <col min="2" max="2" width="25.33203125" style="22" customWidth="1"/>
    <col min="3" max="3" width="25.5546875" style="22" customWidth="1"/>
    <col min="4" max="4" width="18.44140625" style="22" customWidth="1"/>
    <col min="5" max="6" width="31.33203125" style="22" customWidth="1"/>
    <col min="7" max="7" width="19.88671875" style="22" customWidth="1"/>
    <col min="8" max="8" width="14.6640625" style="22" customWidth="1"/>
    <col min="9" max="10" width="9.109375" style="22" customWidth="1"/>
    <col min="11" max="11" width="29.44140625" style="22" bestFit="1" customWidth="1"/>
    <col min="12" max="12" width="29.109375" style="22" bestFit="1" customWidth="1"/>
    <col min="13" max="16384" width="9.109375" style="22"/>
  </cols>
  <sheetData>
    <row r="1" spans="1:17" ht="33.6" customHeight="1" x14ac:dyDescent="0.3"/>
    <row r="2" spans="1:17" ht="33.6" customHeight="1" thickBot="1" x14ac:dyDescent="0.35"/>
    <row r="3" spans="1:17" s="14" customFormat="1" ht="30" customHeight="1" thickBot="1" x14ac:dyDescent="0.35">
      <c r="A3" s="289" t="str">
        <f>"SCHEDA COSTI PER MISSIONI "&amp;Anno_rendicontato</f>
        <v>SCHEDA COSTI PER MISSIONI 2023</v>
      </c>
      <c r="B3" s="290"/>
      <c r="C3" s="290"/>
      <c r="D3" s="290"/>
      <c r="E3" s="307"/>
      <c r="F3" s="131"/>
      <c r="G3" s="135" t="s">
        <v>25</v>
      </c>
      <c r="H3" s="136">
        <f>SUM(H6:H23)</f>
        <v>0</v>
      </c>
      <c r="M3" s="134">
        <f>SUMIF($G$6:$G$23,"orientamento",$H$6:$H$23)</f>
        <v>0</v>
      </c>
      <c r="N3" s="134">
        <f>SUMIF($G$6:$G$23,"formazione",$H$6:$H$23)</f>
        <v>0</v>
      </c>
      <c r="O3" s="134">
        <f>SUMIF($G$6:$G$23,"gestione progetti di innovazione",$H$6:$H$23)</f>
        <v>0</v>
      </c>
      <c r="P3" s="134"/>
      <c r="Q3" s="134"/>
    </row>
    <row r="4" spans="1:17" s="10" customFormat="1" ht="30" customHeight="1" x14ac:dyDescent="0.3">
      <c r="A4" s="286" t="s">
        <v>53</v>
      </c>
      <c r="B4" s="274" t="s">
        <v>64</v>
      </c>
      <c r="C4" s="309" t="s">
        <v>69</v>
      </c>
      <c r="D4" s="274" t="s">
        <v>70</v>
      </c>
      <c r="E4" s="274" t="s">
        <v>71</v>
      </c>
      <c r="F4" s="310" t="s">
        <v>72</v>
      </c>
      <c r="G4" s="274" t="s">
        <v>73</v>
      </c>
      <c r="H4" s="305" t="s">
        <v>59</v>
      </c>
      <c r="I4" s="27"/>
      <c r="M4" s="24"/>
      <c r="N4" s="24"/>
      <c r="O4" s="24"/>
      <c r="P4" s="24"/>
      <c r="Q4" s="24"/>
    </row>
    <row r="5" spans="1:17" s="10" customFormat="1" ht="30" customHeight="1" x14ac:dyDescent="0.3">
      <c r="A5" s="308"/>
      <c r="B5" s="304"/>
      <c r="C5" s="304"/>
      <c r="D5" s="304"/>
      <c r="E5" s="304"/>
      <c r="F5" s="311"/>
      <c r="G5" s="304"/>
      <c r="H5" s="306"/>
      <c r="I5" s="27"/>
      <c r="M5" s="24"/>
      <c r="N5" s="24"/>
      <c r="O5" s="24"/>
      <c r="P5" s="24"/>
      <c r="Q5" s="24"/>
    </row>
    <row r="6" spans="1:17" s="10" customFormat="1" ht="19.95" customHeight="1" x14ac:dyDescent="0.3">
      <c r="A6" s="28"/>
      <c r="B6" s="46"/>
      <c r="C6" s="46"/>
      <c r="D6" s="29"/>
      <c r="E6" s="29"/>
      <c r="F6" s="29"/>
      <c r="G6" s="29"/>
      <c r="H6" s="31"/>
      <c r="I6" s="27"/>
      <c r="J6" s="27"/>
      <c r="K6"/>
      <c r="L6"/>
      <c r="M6" s="24"/>
      <c r="N6" s="24"/>
      <c r="O6" s="24"/>
      <c r="P6" s="24"/>
      <c r="Q6" s="24" t="s">
        <v>60</v>
      </c>
    </row>
    <row r="7" spans="1:17" s="10" customFormat="1" ht="19.95" customHeight="1" x14ac:dyDescent="0.3">
      <c r="A7" s="28"/>
      <c r="B7" s="46"/>
      <c r="C7" s="46"/>
      <c r="D7" s="29"/>
      <c r="E7" s="29"/>
      <c r="F7" s="29"/>
      <c r="G7" s="29"/>
      <c r="H7" s="31"/>
      <c r="I7" s="27"/>
      <c r="J7" s="27"/>
      <c r="M7" s="24"/>
      <c r="N7" s="24"/>
      <c r="O7" s="24"/>
      <c r="P7" s="24"/>
      <c r="Q7" s="24" t="s">
        <v>61</v>
      </c>
    </row>
    <row r="8" spans="1:17" s="10" customFormat="1" ht="19.95" customHeight="1" x14ac:dyDescent="0.3">
      <c r="A8" s="28"/>
      <c r="B8" s="46"/>
      <c r="C8" s="46"/>
      <c r="D8" s="29"/>
      <c r="E8" s="29"/>
      <c r="F8" s="29"/>
      <c r="G8" s="29"/>
      <c r="H8" s="31"/>
      <c r="I8" s="27"/>
      <c r="J8" s="27"/>
      <c r="M8" s="24"/>
      <c r="N8" s="24"/>
      <c r="O8" s="24"/>
      <c r="P8" s="24"/>
      <c r="Q8" s="24" t="s">
        <v>62</v>
      </c>
    </row>
    <row r="9" spans="1:17" s="10" customFormat="1" ht="19.95" customHeight="1" x14ac:dyDescent="0.3">
      <c r="A9" s="28"/>
      <c r="B9" s="46"/>
      <c r="C9" s="46"/>
      <c r="D9" s="29"/>
      <c r="E9" s="29"/>
      <c r="F9" s="29"/>
      <c r="G9" s="29"/>
      <c r="H9" s="31"/>
      <c r="I9" s="27"/>
      <c r="J9" s="27"/>
    </row>
    <row r="10" spans="1:17" s="10" customFormat="1" ht="19.95" customHeight="1" x14ac:dyDescent="0.3">
      <c r="A10" s="28"/>
      <c r="B10" s="46"/>
      <c r="C10" s="46"/>
      <c r="D10" s="29"/>
      <c r="E10" s="29"/>
      <c r="F10" s="29"/>
      <c r="G10" s="29"/>
      <c r="H10" s="31"/>
      <c r="I10" s="27"/>
      <c r="J10" s="27"/>
      <c r="K10"/>
      <c r="L10"/>
    </row>
    <row r="11" spans="1:17" s="10" customFormat="1" ht="19.95" customHeight="1" x14ac:dyDescent="0.3">
      <c r="A11" s="28"/>
      <c r="B11" s="46"/>
      <c r="C11" s="46"/>
      <c r="D11" s="29"/>
      <c r="E11" s="29"/>
      <c r="F11" s="29"/>
      <c r="G11" s="29"/>
      <c r="H11" s="31"/>
      <c r="I11" s="27"/>
      <c r="J11" s="27"/>
    </row>
    <row r="12" spans="1:17" ht="19.95" customHeight="1" x14ac:dyDescent="0.3">
      <c r="A12" s="28"/>
      <c r="B12" s="46"/>
      <c r="C12" s="46"/>
      <c r="D12" s="29"/>
      <c r="E12" s="29"/>
      <c r="F12" s="29"/>
      <c r="G12" s="29"/>
      <c r="H12" s="31"/>
      <c r="I12" s="32"/>
      <c r="J12" s="32"/>
    </row>
    <row r="13" spans="1:17" ht="19.95" customHeight="1" x14ac:dyDescent="0.3">
      <c r="A13" s="28"/>
      <c r="B13" s="46"/>
      <c r="C13" s="46"/>
      <c r="D13" s="29"/>
      <c r="E13" s="29"/>
      <c r="F13" s="29"/>
      <c r="G13" s="29"/>
      <c r="H13" s="31"/>
      <c r="I13" s="32"/>
      <c r="J13" s="32"/>
    </row>
    <row r="14" spans="1:17" ht="19.95" customHeight="1" x14ac:dyDescent="0.3">
      <c r="A14" s="28"/>
      <c r="B14" s="46"/>
      <c r="C14" s="46"/>
      <c r="D14" s="29"/>
      <c r="E14" s="29"/>
      <c r="F14" s="29"/>
      <c r="G14" s="29"/>
      <c r="H14" s="31"/>
      <c r="I14" s="32"/>
      <c r="J14" s="32"/>
    </row>
    <row r="15" spans="1:17" ht="19.95" customHeight="1" x14ac:dyDescent="0.3">
      <c r="A15" s="28"/>
      <c r="B15" s="46"/>
      <c r="C15" s="46"/>
      <c r="D15" s="29"/>
      <c r="E15" s="29"/>
      <c r="F15" s="29"/>
      <c r="G15" s="29"/>
      <c r="H15" s="31"/>
      <c r="I15" s="32"/>
      <c r="J15" s="32"/>
    </row>
    <row r="16" spans="1:17" ht="19.95" customHeight="1" x14ac:dyDescent="0.3">
      <c r="A16" s="28"/>
      <c r="B16" s="46"/>
      <c r="C16" s="46"/>
      <c r="D16" s="29"/>
      <c r="E16" s="29"/>
      <c r="F16" s="29"/>
      <c r="G16" s="29"/>
      <c r="H16" s="31"/>
    </row>
    <row r="17" spans="1:10" s="10" customFormat="1" ht="19.95" customHeight="1" x14ac:dyDescent="0.3">
      <c r="A17" s="28"/>
      <c r="B17" s="46"/>
      <c r="C17" s="46"/>
      <c r="D17" s="29"/>
      <c r="E17" s="29"/>
      <c r="F17" s="29"/>
      <c r="G17" s="29"/>
      <c r="H17" s="31"/>
      <c r="I17" s="27"/>
      <c r="J17" s="27"/>
    </row>
    <row r="18" spans="1:10" s="10" customFormat="1" ht="19.95" customHeight="1" x14ac:dyDescent="0.3">
      <c r="A18" s="28"/>
      <c r="B18" s="46"/>
      <c r="C18" s="46"/>
      <c r="D18" s="29"/>
      <c r="E18" s="29"/>
      <c r="F18" s="29"/>
      <c r="G18" s="29"/>
      <c r="H18" s="31"/>
      <c r="I18" s="27"/>
      <c r="J18" s="27"/>
    </row>
    <row r="19" spans="1:10" s="10" customFormat="1" ht="19.95" customHeight="1" x14ac:dyDescent="0.3">
      <c r="A19" s="28"/>
      <c r="B19" s="46"/>
      <c r="C19" s="46"/>
      <c r="D19" s="29"/>
      <c r="E19" s="29"/>
      <c r="F19" s="29"/>
      <c r="G19" s="29"/>
      <c r="H19" s="31"/>
      <c r="I19" s="27"/>
      <c r="J19" s="27"/>
    </row>
    <row r="20" spans="1:10" s="10" customFormat="1" ht="19.95" customHeight="1" x14ac:dyDescent="0.3">
      <c r="A20" s="28"/>
      <c r="B20" s="46"/>
      <c r="C20" s="46"/>
      <c r="D20" s="29"/>
      <c r="E20" s="29"/>
      <c r="F20" s="29"/>
      <c r="G20" s="29"/>
      <c r="H20" s="31"/>
      <c r="I20" s="27"/>
      <c r="J20" s="27"/>
    </row>
    <row r="21" spans="1:10" s="10" customFormat="1" ht="19.95" customHeight="1" x14ac:dyDescent="0.3">
      <c r="A21" s="28"/>
      <c r="B21" s="46"/>
      <c r="C21" s="46"/>
      <c r="D21" s="29"/>
      <c r="E21" s="29"/>
      <c r="F21" s="29"/>
      <c r="G21" s="29"/>
      <c r="H21" s="31"/>
      <c r="I21" s="27"/>
      <c r="J21" s="27"/>
    </row>
    <row r="22" spans="1:10" s="10" customFormat="1" ht="19.95" customHeight="1" x14ac:dyDescent="0.3">
      <c r="A22" s="28"/>
      <c r="B22" s="46"/>
      <c r="C22" s="46"/>
      <c r="D22" s="29"/>
      <c r="E22" s="29"/>
      <c r="F22" s="29"/>
      <c r="G22" s="29"/>
      <c r="H22" s="31"/>
      <c r="I22" s="27"/>
      <c r="J22" s="27"/>
    </row>
    <row r="23" spans="1:10" ht="19.95" customHeight="1" thickBot="1" x14ac:dyDescent="0.35">
      <c r="A23" s="33"/>
      <c r="B23" s="49"/>
      <c r="C23" s="49"/>
      <c r="D23" s="34"/>
      <c r="E23" s="34"/>
      <c r="F23" s="34"/>
      <c r="G23" s="36"/>
      <c r="H23" s="37"/>
    </row>
    <row r="24" spans="1:10" ht="19.95" customHeight="1" thickBot="1" x14ac:dyDescent="0.35">
      <c r="A24" s="38"/>
      <c r="B24" s="38"/>
      <c r="C24" s="38"/>
      <c r="D24" s="38"/>
      <c r="E24" s="39"/>
      <c r="F24" s="39"/>
      <c r="G24" s="40" t="s">
        <v>25</v>
      </c>
      <c r="H24" s="41">
        <f>SUM(H6:H23)</f>
        <v>0</v>
      </c>
    </row>
    <row r="26" spans="1:10" x14ac:dyDescent="0.3">
      <c r="D26" s="42"/>
      <c r="E26" s="42"/>
      <c r="F26" s="42"/>
      <c r="G26" s="42"/>
      <c r="H26" s="42"/>
    </row>
  </sheetData>
  <mergeCells count="9">
    <mergeCell ref="G4:G5"/>
    <mergeCell ref="H4:H5"/>
    <mergeCell ref="A3:E3"/>
    <mergeCell ref="A4:A5"/>
    <mergeCell ref="B4:B5"/>
    <mergeCell ref="C4:C5"/>
    <mergeCell ref="D4:D5"/>
    <mergeCell ref="E4:E5"/>
    <mergeCell ref="F4:F5"/>
  </mergeCells>
  <dataValidations count="1">
    <dataValidation type="list" allowBlank="1" showInputMessage="1" showErrorMessage="1" sqref="E6:E23" xr:uid="{DCCD0FA9-DEBB-4F3F-AEE0-C9C9F661CA0D}">
      <formula1>"vitto,alloggio,viaggio mezzo pubblico,viaggio mezzo privato"</formula1>
    </dataValidation>
  </dataValidations>
  <pageMargins left="0.7" right="0.7" top="0.75" bottom="0.75" header="0.3" footer="0.3"/>
  <pageSetup paperSize="9" scale="62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5e79e92-d36c-4fab-b56a-0e2017a2391a">
      <UserInfo>
        <DisplayName/>
        <AccountId xsi:nil="true"/>
        <AccountType/>
      </UserInfo>
    </SharedWithUsers>
    <lcf76f155ced4ddcb4097134ff3c332f xmlns="df1cbb73-3936-4818-8220-46e01a2ebd87">
      <Terms xmlns="http://schemas.microsoft.com/office/infopath/2007/PartnerControls"/>
    </lcf76f155ced4ddcb4097134ff3c332f>
    <TaxCatchAll xmlns="45e79e92-d36c-4fab-b56a-0e2017a2391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69712C6A53FD498184C320E51CC1A0" ma:contentTypeVersion="14" ma:contentTypeDescription="Create a new document." ma:contentTypeScope="" ma:versionID="effe1ecd31065ed112baee841216cc5e">
  <xsd:schema xmlns:xsd="http://www.w3.org/2001/XMLSchema" xmlns:xs="http://www.w3.org/2001/XMLSchema" xmlns:p="http://schemas.microsoft.com/office/2006/metadata/properties" xmlns:ns2="df1cbb73-3936-4818-8220-46e01a2ebd87" xmlns:ns3="45e79e92-d36c-4fab-b56a-0e2017a2391a" targetNamespace="http://schemas.microsoft.com/office/2006/metadata/properties" ma:root="true" ma:fieldsID="0268759833ab12afa5cc4d1ec15fdeb4" ns2:_="" ns3:_="">
    <xsd:import namespace="df1cbb73-3936-4818-8220-46e01a2ebd87"/>
    <xsd:import namespace="45e79e92-d36c-4fab-b56a-0e2017a239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1cbb73-3936-4818-8220-46e01a2ebd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9fa98f0a-f547-4eed-b884-85c87cd841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e79e92-d36c-4fab-b56a-0e2017a2391a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fbdb57af-0c6e-4adf-b7a5-655ec631217b}" ma:internalName="TaxCatchAll" ma:showField="CatchAllData" ma:web="45e79e92-d36c-4fab-b56a-0e2017a2391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3D0C3BD-8C6D-4E8D-830F-E703A61B7B9C}">
  <ds:schemaRefs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terms/"/>
    <ds:schemaRef ds:uri="http://www.w3.org/XML/1998/namespace"/>
    <ds:schemaRef ds:uri="df1cbb73-3936-4818-8220-46e01a2ebd87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45e79e92-d36c-4fab-b56a-0e2017a2391a"/>
  </ds:schemaRefs>
</ds:datastoreItem>
</file>

<file path=customXml/itemProps2.xml><?xml version="1.0" encoding="utf-8"?>
<ds:datastoreItem xmlns:ds="http://schemas.openxmlformats.org/officeDocument/2006/customXml" ds:itemID="{347D9E36-FC3D-40B7-89E9-9DC553644F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1cbb73-3936-4818-8220-46e01a2ebd87"/>
    <ds:schemaRef ds:uri="45e79e92-d36c-4fab-b56a-0e2017a239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5970C96-8C7C-4FC4-A675-A9D45EB5705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17</vt:i4>
      </vt:variant>
      <vt:variant>
        <vt:lpstr>Intervalli denominati</vt:lpstr>
      </vt:variant>
      <vt:variant>
        <vt:i4>15</vt:i4>
      </vt:variant>
    </vt:vector>
  </HeadingPairs>
  <TitlesOfParts>
    <vt:vector size="32" baseType="lpstr">
      <vt:lpstr>Quadro riassuntivo</vt:lpstr>
      <vt:lpstr>Istruzioni</vt:lpstr>
      <vt:lpstr>Personale dipendente_reali</vt:lpstr>
      <vt:lpstr>Personale dipendente_standard</vt:lpstr>
      <vt:lpstr>Pers. collaborazione-occasion.</vt:lpstr>
      <vt:lpstr>Somministrazione_costi reali</vt:lpstr>
      <vt:lpstr>Somministrazione_costi standard</vt:lpstr>
      <vt:lpstr>Personale in kind</vt:lpstr>
      <vt:lpstr>Missioni-trasferte</vt:lpstr>
      <vt:lpstr>Strumenti attrezzature</vt:lpstr>
      <vt:lpstr>Strumenti attrezzature in kind</vt:lpstr>
      <vt:lpstr>Materiali</vt:lpstr>
      <vt:lpstr>Immobili_locazione</vt:lpstr>
      <vt:lpstr>Immobili in kind</vt:lpstr>
      <vt:lpstr>Licenze e diritti di PI</vt:lpstr>
      <vt:lpstr>Servizi di consulenza</vt:lpstr>
      <vt:lpstr>Altri costi</vt:lpstr>
      <vt:lpstr>Anno_rendicontato</vt:lpstr>
      <vt:lpstr>'Altri costi'!Area_stampa</vt:lpstr>
      <vt:lpstr>'Immobili in kind'!Area_stampa</vt:lpstr>
      <vt:lpstr>Immobili_locazione!Area_stampa</vt:lpstr>
      <vt:lpstr>Istruzioni!Area_stampa</vt:lpstr>
      <vt:lpstr>'Licenze e diritti di PI'!Area_stampa</vt:lpstr>
      <vt:lpstr>Materiali!Area_stampa</vt:lpstr>
      <vt:lpstr>'Missioni-trasferte'!Area_stampa</vt:lpstr>
      <vt:lpstr>'Pers. collaborazione-occasion.'!Area_stampa</vt:lpstr>
      <vt:lpstr>'Personale dipendente_reali'!Area_stampa</vt:lpstr>
      <vt:lpstr>'Personale in kind'!Area_stampa</vt:lpstr>
      <vt:lpstr>'Quadro riassuntivo'!Area_stampa</vt:lpstr>
      <vt:lpstr>'Servizi di consulenza'!Area_stampa</vt:lpstr>
      <vt:lpstr>'Strumenti attrezzature'!Area_stampa</vt:lpstr>
      <vt:lpstr>'Strumenti attrezzature in kind'!Area_stampa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2024-03-08T16:24:01Z</dcterms:created>
  <dcterms:modified xsi:type="dcterms:W3CDTF">2024-04-18T15:33:19Z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1087900</vt:r8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ntentTypeId">
    <vt:lpwstr>0x0101005769712C6A53FD498184C320E51CC1A0</vt:lpwstr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