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synthesis3srl-my.sharepoint.com/personal/arianna_quercetti_synthesis3_it/Documents/BI-REX CALL 4/_Documentazione utile/Proposta allegati riepilogo costi/"/>
    </mc:Choice>
  </mc:AlternateContent>
  <xr:revisionPtr revIDLastSave="1118" documentId="14_{32D92C74-07BE-43A3-AC88-8808BA916AC1}" xr6:coauthVersionLast="47" xr6:coauthVersionMax="47" xr10:uidLastSave="{A8AE8744-82DB-4CCB-A63C-E173AEAD7B2C}"/>
  <bookViews>
    <workbookView xWindow="28680" yWindow="-120" windowWidth="29040" windowHeight="15720" tabRatio="995" xr2:uid="{00000000-000D-0000-FFFF-FFFF00000000}"/>
  </bookViews>
  <sheets>
    <sheet name="Istruzioni compilazione" sheetId="29" r:id="rId1"/>
    <sheet name="Quadro riassuntivo" sheetId="13" r:id="rId2"/>
    <sheet name="Personale dipendente_reali" sheetId="10" r:id="rId3"/>
    <sheet name="Personale dipendente_standard" sheetId="28" r:id="rId4"/>
    <sheet name="Personale collaborazione" sheetId="7" r:id="rId5"/>
    <sheet name="Personale in kind" sheetId="14" r:id="rId6"/>
    <sheet name="Strumenti attrezzature" sheetId="1" r:id="rId7"/>
    <sheet name="Strumenti attrezzature in kind" sheetId="24" r:id="rId8"/>
    <sheet name="Materiali" sheetId="22" r:id="rId9"/>
    <sheet name="Licenze e diritti di PI" sheetId="16" r:id="rId10"/>
    <sheet name="Servizi di consulenza" sheetId="17" r:id="rId11"/>
    <sheet name="Altri costi" sheetId="18" r:id="rId12"/>
  </sheets>
  <definedNames>
    <definedName name="_ftn1" localSheetId="4">'Personale collaborazione'!#REF!</definedName>
    <definedName name="_ftn1" localSheetId="2">'Personale dipendente_reali'!#REF!</definedName>
    <definedName name="_ftn1" localSheetId="3">'Personale dipendente_standard'!#REF!</definedName>
    <definedName name="_ftn1" localSheetId="5">'Personale in kind'!#REF!</definedName>
    <definedName name="_ftnref1" localSheetId="4">'Personale collaborazione'!#REF!</definedName>
    <definedName name="_ftnref1" localSheetId="2">'Personale dipendente_reali'!#REF!</definedName>
    <definedName name="_ftnref1" localSheetId="3">'Personale dipendente_standard'!#REF!</definedName>
    <definedName name="_ftnref1" localSheetId="5">'Personale in kind'!#REF!</definedName>
    <definedName name="Anno_rendicontato">'Quadro riassuntivo'!#REF!</definedName>
    <definedName name="_xlnm.Print_Area" localSheetId="11">'Altri costi'!$B$1:$H$32</definedName>
    <definedName name="_xlnm.Print_Area" localSheetId="9">'Licenze e diritti di PI'!$C$1:$H$32</definedName>
    <definedName name="_xlnm.Print_Area" localSheetId="8">Materiali!$C$1:$J$32</definedName>
    <definedName name="_xlnm.Print_Area" localSheetId="4">'Personale collaborazione'!$A$2:$J$22</definedName>
    <definedName name="_xlnm.Print_Area" localSheetId="5">'Personale in kind'!$A$1:$L$23</definedName>
    <definedName name="_xlnm.Print_Area" localSheetId="1">'Quadro riassuntivo'!$B$9:$F$39</definedName>
    <definedName name="_xlnm.Print_Area" localSheetId="10">'Servizi di consulenza'!$C$1:$I$32</definedName>
    <definedName name="_xlnm.Print_Area" localSheetId="6">'Strumenti attrezzature'!$C$1:$G$30</definedName>
    <definedName name="_xlnm.Print_Area" localSheetId="7">'Strumenti attrezzature in kind'!$B$1:$F$32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3" l="1"/>
  <c r="J3" i="16"/>
  <c r="H21" i="24" l="1"/>
  <c r="I23" i="13" s="1"/>
  <c r="G21" i="24"/>
  <c r="G23" i="13" s="1"/>
  <c r="L20" i="1"/>
  <c r="I22" i="13" s="1"/>
  <c r="K20" i="1"/>
  <c r="G22" i="13" s="1"/>
  <c r="M4" i="1"/>
  <c r="M5" i="1"/>
  <c r="M6" i="1"/>
  <c r="M1" i="1" s="1"/>
  <c r="C22" i="13" s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3" i="1"/>
  <c r="L21" i="18"/>
  <c r="K21" i="18"/>
  <c r="M21" i="17"/>
  <c r="I26" i="13" s="1"/>
  <c r="L21" i="17"/>
  <c r="G26" i="13" s="1"/>
  <c r="L21" i="16"/>
  <c r="I27" i="13" s="1"/>
  <c r="K21" i="16"/>
  <c r="F7" i="10"/>
  <c r="E7" i="10"/>
  <c r="L22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J6" i="18"/>
  <c r="J5" i="18"/>
  <c r="J4" i="18"/>
  <c r="J3" i="18"/>
  <c r="K20" i="17"/>
  <c r="K19" i="17"/>
  <c r="K18" i="17"/>
  <c r="K17" i="17"/>
  <c r="K16" i="17"/>
  <c r="K15" i="17"/>
  <c r="K14" i="17"/>
  <c r="K13" i="17"/>
  <c r="K12" i="17"/>
  <c r="K11" i="17"/>
  <c r="K10" i="17"/>
  <c r="K9" i="17"/>
  <c r="K8" i="17"/>
  <c r="K7" i="17"/>
  <c r="K6" i="17"/>
  <c r="K5" i="17"/>
  <c r="K4" i="17"/>
  <c r="K3" i="17"/>
  <c r="K1" i="17" s="1"/>
  <c r="C26" i="13" s="1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L1" i="16"/>
  <c r="N21" i="22"/>
  <c r="I24" i="13" s="1"/>
  <c r="M21" i="22"/>
  <c r="L4" i="22"/>
  <c r="L5" i="22"/>
  <c r="L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3" i="22"/>
  <c r="N22" i="22"/>
  <c r="Q1" i="22"/>
  <c r="R1" i="22"/>
  <c r="S1" i="22"/>
  <c r="Q2" i="22"/>
  <c r="Q3" i="22" s="1"/>
  <c r="R2" i="22"/>
  <c r="S2" i="22"/>
  <c r="I4" i="24"/>
  <c r="I5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3" i="24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3" i="1"/>
  <c r="K21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L4" i="14"/>
  <c r="K4" i="14"/>
  <c r="J20" i="7"/>
  <c r="I19" i="13" s="1"/>
  <c r="I20" i="7"/>
  <c r="G19" i="13" s="1"/>
  <c r="I5" i="28"/>
  <c r="I6" i="28"/>
  <c r="J3" i="10"/>
  <c r="H5" i="28"/>
  <c r="H6" i="28"/>
  <c r="H7" i="28"/>
  <c r="G5" i="28"/>
  <c r="G6" i="28"/>
  <c r="G7" i="28"/>
  <c r="H4" i="28"/>
  <c r="G4" i="28"/>
  <c r="I4" i="28" s="1"/>
  <c r="F5" i="28"/>
  <c r="F6" i="28"/>
  <c r="F7" i="28"/>
  <c r="F4" i="28"/>
  <c r="D8" i="28"/>
  <c r="H5" i="10"/>
  <c r="J5" i="10" s="1"/>
  <c r="I6" i="10"/>
  <c r="J6" i="10" s="1"/>
  <c r="I4" i="10"/>
  <c r="I5" i="10"/>
  <c r="I3" i="10"/>
  <c r="I7" i="10" s="1"/>
  <c r="I17" i="13" s="1"/>
  <c r="H4" i="10"/>
  <c r="J4" i="10" s="1"/>
  <c r="H6" i="10"/>
  <c r="H3" i="10"/>
  <c r="H7" i="10" s="1"/>
  <c r="G17" i="13" s="1"/>
  <c r="G4" i="10"/>
  <c r="G5" i="10"/>
  <c r="G6" i="10"/>
  <c r="G3" i="10"/>
  <c r="G7" i="10" s="1"/>
  <c r="G28" i="13" l="1"/>
  <c r="J1" i="18"/>
  <c r="C28" i="13" s="1"/>
  <c r="L1" i="18"/>
  <c r="I28" i="13"/>
  <c r="M1" i="17"/>
  <c r="G27" i="13"/>
  <c r="J1" i="16"/>
  <c r="C27" i="13" s="1"/>
  <c r="G24" i="13"/>
  <c r="G25" i="13" s="1"/>
  <c r="L1" i="22"/>
  <c r="C24" i="13" s="1"/>
  <c r="I25" i="13"/>
  <c r="L22" i="14"/>
  <c r="I20" i="13" s="1"/>
  <c r="L1" i="14"/>
  <c r="C20" i="13" s="1"/>
  <c r="K22" i="14"/>
  <c r="G20" i="13" s="1"/>
  <c r="S3" i="22"/>
  <c r="R3" i="22"/>
  <c r="I7" i="28"/>
  <c r="J1" i="7"/>
  <c r="C19" i="13" s="1"/>
  <c r="F8" i="28"/>
  <c r="G8" i="28"/>
  <c r="G18" i="13" s="1"/>
  <c r="H8" i="28"/>
  <c r="I18" i="13" s="1"/>
  <c r="N1" i="22"/>
  <c r="I21" i="24"/>
  <c r="I1" i="24"/>
  <c r="C23" i="13" s="1"/>
  <c r="C25" i="13" l="1"/>
  <c r="I21" i="13"/>
  <c r="I29" i="13" s="1"/>
  <c r="I30" i="13" s="1"/>
  <c r="G21" i="13"/>
  <c r="G29" i="13" s="1"/>
  <c r="G30" i="13" s="1"/>
  <c r="E8" i="28" l="1"/>
  <c r="I8" i="28" l="1"/>
  <c r="C18" i="13" s="1"/>
  <c r="J1" i="24"/>
  <c r="P2" i="17" l="1"/>
  <c r="O2" i="17"/>
  <c r="N2" i="17"/>
  <c r="P1" i="17"/>
  <c r="N1" i="17"/>
  <c r="O2" i="16"/>
  <c r="N2" i="16"/>
  <c r="M2" i="16"/>
  <c r="N1" i="18"/>
  <c r="P2" i="18"/>
  <c r="O2" i="18"/>
  <c r="N2" i="18"/>
  <c r="P1" i="18"/>
  <c r="O1" i="18"/>
  <c r="O1" i="17"/>
  <c r="M1" i="16"/>
  <c r="O1" i="16"/>
  <c r="N1" i="16"/>
  <c r="S1" i="14"/>
  <c r="R1" i="14"/>
  <c r="Q1" i="14"/>
  <c r="O3" i="18" l="1"/>
  <c r="N3" i="18"/>
  <c r="P3" i="18"/>
  <c r="N3" i="16"/>
  <c r="O3" i="16"/>
  <c r="P3" i="17"/>
  <c r="O3" i="17"/>
  <c r="N3" i="17"/>
  <c r="M3" i="16"/>
  <c r="J7" i="10" l="1"/>
  <c r="C17" i="13" l="1"/>
  <c r="C21" i="13" s="1"/>
  <c r="C29" i="13" l="1"/>
  <c r="C30" i="13" s="1"/>
</calcChain>
</file>

<file path=xl/sharedStrings.xml><?xml version="1.0" encoding="utf-8"?>
<sst xmlns="http://schemas.openxmlformats.org/spreadsheetml/2006/main" count="213" uniqueCount="113">
  <si>
    <t>ANAGRAFICA</t>
  </si>
  <si>
    <t>Missione</t>
  </si>
  <si>
    <t>Componente</t>
  </si>
  <si>
    <t>Investimento</t>
  </si>
  <si>
    <t>CUP</t>
  </si>
  <si>
    <t>Centro di trasferimento tecnologico:</t>
  </si>
  <si>
    <t>Denominazione dell'Impresa (nel caso di progetti di innovazione)</t>
  </si>
  <si>
    <t>Linea di intervento</t>
  </si>
  <si>
    <t>PERSONALE DIPENDENTE (COSTI STANDARD)</t>
  </si>
  <si>
    <t>PERSONALE IN RAPPORTO DI COLLABORAZIONE</t>
  </si>
  <si>
    <t>PERSONALE IN KIND</t>
  </si>
  <si>
    <t>STRUMENTAZIONI E ATTREZZATURE</t>
  </si>
  <si>
    <t>STRUMENTAZIONI E ATTREZZATURE IN KIND</t>
  </si>
  <si>
    <t>MATERIALI</t>
  </si>
  <si>
    <t>TOTALE</t>
  </si>
  <si>
    <t>1.  gli importi indicati nel presente rendiconto sono conformi alle risultanze contabili aziendali</t>
  </si>
  <si>
    <r>
      <t>3.  per i costi/spese esposti nel presente rendiconto</t>
    </r>
    <r>
      <rPr>
        <b/>
        <u/>
        <sz val="12"/>
        <rFont val="Calibri"/>
        <family val="2"/>
        <scheme val="minor"/>
      </rPr>
      <t xml:space="preserve"> non sono stati ottenuti altri contributi o finanziamenti, nazionali o comunitari</t>
    </r>
    <r>
      <rPr>
        <sz val="12"/>
        <rFont val="Calibri"/>
        <family val="2"/>
        <scheme val="minor"/>
      </rPr>
      <t xml:space="preserve"> nel rispetto delle disposizioni relative al divieto del doppio finanziamento.</t>
    </r>
  </si>
  <si>
    <t>Luogo e data</t>
  </si>
  <si>
    <t>Firma Legale rappresentante</t>
  </si>
  <si>
    <t>Costo orario standard</t>
  </si>
  <si>
    <t>Totale</t>
  </si>
  <si>
    <t>Cognome e Nome</t>
  </si>
  <si>
    <t xml:space="preserve">Estremi contratto / convenzione </t>
  </si>
  <si>
    <t>Oggetto del contratto / descrizione della prestazione</t>
  </si>
  <si>
    <t>Tipologia di contratto
(es. contratto di co.co.co)</t>
  </si>
  <si>
    <t xml:space="preserve">Tipo di attività </t>
  </si>
  <si>
    <t>Orientamento</t>
  </si>
  <si>
    <t>Formazione</t>
  </si>
  <si>
    <t>Gestione progetti di innovazione</t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</si>
  <si>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</si>
  <si>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Soggetto Partner titolare del rapporto</t>
  </si>
  <si>
    <r>
      <rPr>
        <b/>
        <sz val="9"/>
        <rFont val="Calibri"/>
        <family val="2"/>
        <scheme val="minor"/>
      </rPr>
      <t>Tipologia di contratto</t>
    </r>
    <r>
      <rPr>
        <b/>
        <sz val="8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(contratto a tempo indeterminato / contratto a tempo determinato)</t>
    </r>
  </si>
  <si>
    <r>
      <t xml:space="preserve">Costo orario / costo standard  
</t>
    </r>
    <r>
      <rPr>
        <sz val="8"/>
        <color theme="1"/>
        <rFont val="Calibri"/>
        <family val="2"/>
        <scheme val="minor"/>
      </rPr>
      <t>(indicare il costo orario effettivo o nel caso del costo standard il costo standard applicato)</t>
    </r>
  </si>
  <si>
    <t>Numero fattura</t>
  </si>
  <si>
    <t>Data fattura</t>
  </si>
  <si>
    <t>Descrizione del bene acquistato/in leasing</t>
  </si>
  <si>
    <t>Tipo di attività</t>
  </si>
  <si>
    <t>IVA</t>
  </si>
  <si>
    <t>Fattura</t>
  </si>
  <si>
    <t>Perizia</t>
  </si>
  <si>
    <t>Conf. in kind 
(n. progressivo)</t>
  </si>
  <si>
    <t>Rif. perizia</t>
  </si>
  <si>
    <t>Data perizia</t>
  </si>
  <si>
    <t>Descrizione del bene in Kind</t>
  </si>
  <si>
    <t>Bolle di prelievo da magazzino, con espressa indicazione del progetto, firmate per consegna e ricevuta;</t>
  </si>
  <si>
    <t>Descrizione del materiale acquistato</t>
  </si>
  <si>
    <t>Descrizione della licenza/diritto acquistato</t>
  </si>
  <si>
    <t>Descrizione del servizio acquisito</t>
  </si>
  <si>
    <t>Data contratto / incarico</t>
  </si>
  <si>
    <t>Descrizione</t>
  </si>
  <si>
    <t>Legale rappresentante del Centro di trasferimento tecnologico::</t>
  </si>
  <si>
    <t>Legale rappresentante dell'impresa:</t>
  </si>
  <si>
    <r>
      <t xml:space="preserve"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
</t>
    </r>
    <r>
      <rPr>
        <b/>
        <sz val="12"/>
        <color theme="1"/>
        <rFont val="Calibri"/>
        <family val="2"/>
        <scheme val="minor"/>
      </rPr>
      <t xml:space="preserve">DICHIARA </t>
    </r>
    <r>
      <rPr>
        <sz val="12"/>
        <color theme="1"/>
        <rFont val="Calibri"/>
        <family val="2"/>
        <scheme val="minor"/>
      </rPr>
      <t xml:space="preserve">
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
che:</t>
    </r>
  </si>
  <si>
    <t>ALLEGATO N. 4</t>
  </si>
  <si>
    <t>Periodo di riferimento del monitoraggio dei costi:</t>
  </si>
  <si>
    <t xml:space="preserve">SCHEDA COSTI PERSONALE DIPENDENTE  (REALI) </t>
  </si>
  <si>
    <t xml:space="preserve">SCHEDA COSTI PERSONALE DIPENDENTE  (STANDARD) </t>
  </si>
  <si>
    <t xml:space="preserve">SCHEDA COSTI PERSONALE NON DIPENDENTE </t>
  </si>
  <si>
    <t>SCHEDA COSTI PERSONALE IN KIND</t>
  </si>
  <si>
    <t>SCHEDA COSTI STRUMENTAZIONI E ATTREZZATURE</t>
  </si>
  <si>
    <t>SCHEDA COSTI STRUMENTAZIONI E ATTREZZATURE IN KIND</t>
  </si>
  <si>
    <t>SCHEDA COSTI MATERIALI</t>
  </si>
  <si>
    <t>SCHEDA COSTI PER LICENZE E DIRITTI DI PROPRIETA INTELLETTUALE</t>
  </si>
  <si>
    <t>SCHEDA COSTI PER SERVIZI DI CONSULENZA</t>
  </si>
  <si>
    <t>SCHEDA ALTRI COSTI</t>
  </si>
  <si>
    <t>Nominativo personale dipendente</t>
  </si>
  <si>
    <t>Costo medio orario annuo</t>
  </si>
  <si>
    <t xml:space="preserve">Codice Fiscale </t>
  </si>
  <si>
    <t>Numero ore lavorate a RI</t>
  </si>
  <si>
    <t>Numero ore lavorate a SS</t>
  </si>
  <si>
    <t>Tot. ore lavorate</t>
  </si>
  <si>
    <t>Costo imputato a RI</t>
  </si>
  <si>
    <t>Costo imputato a SS</t>
  </si>
  <si>
    <t>Totale costo delle ore lavorate</t>
  </si>
  <si>
    <t>Importo SS</t>
  </si>
  <si>
    <t>Importo RI</t>
  </si>
  <si>
    <t>data di inizio contratto</t>
  </si>
  <si>
    <t>data di fine contratto</t>
  </si>
  <si>
    <t>Numero di ore lavorate RI</t>
  </si>
  <si>
    <t>Numero di ore lavorate SS</t>
  </si>
  <si>
    <t>P. IVA</t>
  </si>
  <si>
    <t>Fornitore</t>
  </si>
  <si>
    <r>
      <t>Importo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</si>
  <si>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t>Importo imputato a RI</t>
  </si>
  <si>
    <t>Importo imputato a SS</t>
  </si>
  <si>
    <t xml:space="preserve">Fornitore </t>
  </si>
  <si>
    <t>P/IVA</t>
  </si>
  <si>
    <t>Rif. DDT</t>
  </si>
  <si>
    <t>Data pagamento</t>
  </si>
  <si>
    <t>PERSONALE DIPENDENTE (COSTI REALI)</t>
  </si>
  <si>
    <t>Importo al netto IVA</t>
  </si>
  <si>
    <t xml:space="preserve"> TOTALE RI</t>
  </si>
  <si>
    <t>TOTALE SS</t>
  </si>
  <si>
    <t xml:space="preserve">Soggetto Partner titolare del bene </t>
  </si>
  <si>
    <t>Data pagemento retribuzione</t>
  </si>
  <si>
    <t>Totale costo imputato (*)</t>
  </si>
  <si>
    <t>(*) In caso di ammortamento, l'importo deve essere calcolato utilizzando la formula indicata nel manuale</t>
  </si>
  <si>
    <t xml:space="preserve">Totale costo imputato (*) </t>
  </si>
  <si>
    <t>A) COSTO DEL PERSONALE (TOTALE)</t>
  </si>
  <si>
    <t>B) STRUMENTAZIONE, ATTREZZATURE, CONSUMABILI E MATERIALI</t>
  </si>
  <si>
    <t>C) SERVIZI DI CONSULENZA R&amp;S</t>
  </si>
  <si>
    <t>D) BREVETTI/LICENZE / PROPRIETA' INTELLETTUALE</t>
  </si>
  <si>
    <t>E) SERVIZI DI CONSULENZA E SERVIZI EQUIVALENTI (Altri costi)</t>
  </si>
  <si>
    <t>F) SPESE GENERALI / COSTI INDIRETTI</t>
  </si>
  <si>
    <t>Compilare le celle di colore arancione, il resto dei fogli si autocompila</t>
  </si>
  <si>
    <t>Nel foglio "Quadro Riassuntivo", compilare anche la parte relativa alla dichiarazione</t>
  </si>
  <si>
    <r>
      <t xml:space="preserve">4.  i costi indicati nel presente rendiconto  sono stati imputati in base a quanto stabilito nel </t>
    </r>
    <r>
      <rPr>
        <b/>
        <sz val="12"/>
        <rFont val="Calibri"/>
        <family val="2"/>
        <scheme val="minor"/>
      </rPr>
      <t>Manuale di rendicontazione per i Soggetti attuatori</t>
    </r>
    <r>
      <rPr>
        <sz val="12"/>
        <rFont val="Calibri"/>
        <family val="2"/>
        <scheme val="minor"/>
      </rPr>
      <t xml:space="preserve">  </t>
    </r>
    <r>
      <rPr>
        <b/>
        <sz val="12"/>
        <rFont val="Calibri"/>
        <family val="2"/>
        <scheme val="minor"/>
      </rPr>
      <t>approvato dal MIMIT con _________ del________________</t>
    </r>
    <r>
      <rPr>
        <sz val="12"/>
        <rFont val="Calibri"/>
        <family val="2"/>
        <scheme val="minor"/>
      </rPr>
      <t xml:space="preserve"> (pubblicato sul sito di BI-REX)</t>
    </r>
  </si>
  <si>
    <r>
      <t xml:space="preserve">2.  il costo del personale dipendente è determinato secondo i criteri indicati nel </t>
    </r>
    <r>
      <rPr>
        <b/>
        <sz val="12"/>
        <rFont val="Calibri"/>
        <family val="2"/>
        <scheme val="minor"/>
      </rPr>
      <t>Manuale di rendicontazione per i Soggetti attuatori approvato dal MIMIT con _________ del________________</t>
    </r>
    <r>
      <rPr>
        <sz val="12"/>
        <rFont val="Calibri"/>
        <family val="2"/>
        <scheme val="minor"/>
      </rPr>
      <t xml:space="preserve"> (pubblicato sul sito di BI-REX)</t>
    </r>
  </si>
  <si>
    <t>Nel foglio "Personale dipendente_standard", selezionare la fascia di costo orario standard in base alla legenda</t>
  </si>
  <si>
    <t>Legenda:</t>
  </si>
  <si>
    <r>
      <t xml:space="preserve">FASCIA ALTA </t>
    </r>
    <r>
      <rPr>
        <sz val="12"/>
        <color theme="1"/>
        <rFont val="Calibri"/>
        <family val="2"/>
        <scheme val="minor"/>
      </rPr>
      <t>(livelli dirigenziali)</t>
    </r>
  </si>
  <si>
    <r>
      <t xml:space="preserve">FASCIA MEDIA </t>
    </r>
    <r>
      <rPr>
        <sz val="12"/>
        <color theme="1"/>
        <rFont val="Calibri"/>
        <family val="2"/>
        <scheme val="minor"/>
      </rPr>
      <t>(livelli quadro)</t>
    </r>
  </si>
  <si>
    <r>
      <t xml:space="preserve">FASCIA BASSA </t>
    </r>
    <r>
      <rPr>
        <sz val="12"/>
        <color theme="1"/>
        <rFont val="Calibri"/>
        <family val="2"/>
        <scheme val="minor"/>
      </rPr>
      <t>(livelli impegato/operaio)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</si>
</sst>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d/m/yy;@"/>
    <numFmt numFmtId="167" formatCode="_-[$€-410]\ * #,##0.00_-;\-[$€-410]\ * #,##0.00_-;_-[$€-410]\ * &quot;-&quot;??_-;_-@_-"/>
    <numFmt numFmtId="168" formatCode="_-&quot;€&quot;\ * #,##0_-;\-&quot;€&quot;\ * #,##0_-;_-&quot;€&quot;\ * &quot;-&quot;??_-;_-@_-"/>
    <numFmt numFmtId="169" formatCode="_-* #,##0.00\ [$€-410]_-;\-* #,##0.00\ [$€-410]_-;_-* &quot;-&quot;??\ [$€-410]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  <font>
      <b/>
      <sz val="14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F3F3F3"/>
      </patternFill>
    </fill>
  </fills>
  <borders count="8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7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2" fillId="3" borderId="2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4" borderId="40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8" fillId="0" borderId="0" xfId="0" applyFont="1"/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8" fillId="3" borderId="12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167" fontId="18" fillId="3" borderId="2" xfId="0" applyNumberFormat="1" applyFont="1" applyFill="1" applyBorder="1" applyAlignment="1">
      <alignment vertical="center" wrapText="1"/>
    </xf>
    <xf numFmtId="164" fontId="18" fillId="3" borderId="13" xfId="0" applyNumberFormat="1" applyFont="1" applyFill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18" fillId="3" borderId="10" xfId="0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9" fillId="0" borderId="0" xfId="0" applyFont="1" applyAlignment="1">
      <alignment vertical="center"/>
    </xf>
    <xf numFmtId="0" fontId="14" fillId="0" borderId="26" xfId="0" applyFont="1" applyBorder="1" applyAlignment="1">
      <alignment horizontal="center" vertical="center" wrapText="1"/>
    </xf>
    <xf numFmtId="0" fontId="18" fillId="3" borderId="20" xfId="0" applyFont="1" applyFill="1" applyBorder="1" applyAlignment="1">
      <alignment vertical="center" wrapText="1"/>
    </xf>
    <xf numFmtId="0" fontId="18" fillId="3" borderId="24" xfId="0" applyFont="1" applyFill="1" applyBorder="1" applyAlignment="1">
      <alignment vertical="center" wrapText="1"/>
    </xf>
    <xf numFmtId="164" fontId="18" fillId="3" borderId="2" xfId="0" applyNumberFormat="1" applyFont="1" applyFill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20" fillId="3" borderId="36" xfId="0" applyFont="1" applyFill="1" applyBorder="1" applyAlignment="1">
      <alignment horizontal="right" vertical="center" wrapText="1"/>
    </xf>
    <xf numFmtId="166" fontId="20" fillId="3" borderId="35" xfId="0" applyNumberFormat="1" applyFont="1" applyFill="1" applyBorder="1" applyAlignment="1">
      <alignment vertical="center" wrapText="1"/>
    </xf>
    <xf numFmtId="0" fontId="20" fillId="3" borderId="35" xfId="0" applyFont="1" applyFill="1" applyBorder="1" applyAlignment="1">
      <alignment horizontal="center" vertical="center" wrapText="1"/>
    </xf>
    <xf numFmtId="0" fontId="20" fillId="3" borderId="35" xfId="0" applyFont="1" applyFill="1" applyBorder="1" applyAlignment="1">
      <alignment horizontal="left" vertical="center" wrapText="1"/>
    </xf>
    <xf numFmtId="0" fontId="18" fillId="3" borderId="35" xfId="0" applyFont="1" applyFill="1" applyBorder="1" applyAlignment="1">
      <alignment vertical="center" wrapText="1"/>
    </xf>
    <xf numFmtId="164" fontId="18" fillId="3" borderId="35" xfId="0" applyNumberFormat="1" applyFont="1" applyFill="1" applyBorder="1" applyAlignment="1">
      <alignment vertical="center" wrapText="1"/>
    </xf>
    <xf numFmtId="2" fontId="15" fillId="0" borderId="0" xfId="0" applyNumberFormat="1" applyFont="1"/>
    <xf numFmtId="0" fontId="20" fillId="3" borderId="12" xfId="0" applyFont="1" applyFill="1" applyBorder="1" applyAlignment="1">
      <alignment horizontal="right" vertical="center" wrapText="1"/>
    </xf>
    <xf numFmtId="0" fontId="20" fillId="3" borderId="14" xfId="0" applyFont="1" applyFill="1" applyBorder="1" applyAlignment="1">
      <alignment horizontal="right" vertical="center" wrapText="1"/>
    </xf>
    <xf numFmtId="166" fontId="20" fillId="3" borderId="2" xfId="0" applyNumberFormat="1" applyFont="1" applyFill="1" applyBorder="1" applyAlignment="1">
      <alignment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19" fillId="3" borderId="14" xfId="0" applyFont="1" applyFill="1" applyBorder="1" applyAlignment="1">
      <alignment horizontal="right" vertical="center" wrapText="1"/>
    </xf>
    <xf numFmtId="0" fontId="20" fillId="3" borderId="9" xfId="0" applyFont="1" applyFill="1" applyBorder="1" applyAlignment="1">
      <alignment horizontal="right" vertical="center" wrapText="1"/>
    </xf>
    <xf numFmtId="166" fontId="19" fillId="3" borderId="10" xfId="0" applyNumberFormat="1" applyFont="1" applyFill="1" applyBorder="1" applyAlignment="1">
      <alignment vertical="center" wrapText="1"/>
    </xf>
    <xf numFmtId="0" fontId="19" fillId="3" borderId="10" xfId="0" applyFont="1" applyFill="1" applyBorder="1" applyAlignment="1">
      <alignment horizontal="center" vertical="center" wrapText="1"/>
    </xf>
    <xf numFmtId="164" fontId="19" fillId="3" borderId="10" xfId="1" applyNumberFormat="1" applyFont="1" applyFill="1" applyBorder="1" applyAlignment="1">
      <alignment horizontal="center" vertical="center" wrapText="1"/>
    </xf>
    <xf numFmtId="164" fontId="19" fillId="3" borderId="24" xfId="1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8" fillId="0" borderId="15" xfId="1" applyNumberFormat="1" applyFont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0" fillId="3" borderId="6" xfId="0" applyFont="1" applyFill="1" applyBorder="1" applyAlignment="1">
      <alignment horizontal="right" vertical="center" wrapText="1"/>
    </xf>
    <xf numFmtId="0" fontId="20" fillId="3" borderId="29" xfId="0" applyFont="1" applyFill="1" applyBorder="1" applyAlignment="1">
      <alignment horizontal="right" vertical="center" wrapText="1"/>
    </xf>
    <xf numFmtId="166" fontId="20" fillId="3" borderId="7" xfId="0" applyNumberFormat="1" applyFont="1" applyFill="1" applyBorder="1" applyAlignment="1">
      <alignment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vertical="center" wrapText="1"/>
    </xf>
    <xf numFmtId="164" fontId="19" fillId="3" borderId="11" xfId="1" applyNumberFormat="1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right" vertical="center" wrapText="1"/>
    </xf>
    <xf numFmtId="164" fontId="18" fillId="3" borderId="7" xfId="0" applyNumberFormat="1" applyFont="1" applyFill="1" applyBorder="1" applyAlignment="1">
      <alignment vertical="center" wrapText="1"/>
    </xf>
    <xf numFmtId="0" fontId="20" fillId="3" borderId="2" xfId="0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right" vertical="center" wrapText="1"/>
    </xf>
    <xf numFmtId="0" fontId="17" fillId="0" borderId="2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7" fontId="2" fillId="3" borderId="2" xfId="0" applyNumberFormat="1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1" fontId="2" fillId="3" borderId="7" xfId="1" applyNumberFormat="1" applyFont="1" applyFill="1" applyBorder="1" applyAlignment="1">
      <alignment horizontal="center" vertical="center" wrapText="1"/>
    </xf>
    <xf numFmtId="3" fontId="2" fillId="3" borderId="7" xfId="1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8" fontId="10" fillId="0" borderId="1" xfId="4" applyNumberFormat="1" applyFont="1" applyBorder="1" applyAlignment="1">
      <alignment horizontal="center" vertical="center"/>
    </xf>
    <xf numFmtId="0" fontId="22" fillId="0" borderId="0" xfId="0" applyFont="1"/>
    <xf numFmtId="168" fontId="10" fillId="0" borderId="34" xfId="4" applyNumberFormat="1" applyFont="1" applyBorder="1" applyAlignment="1">
      <alignment horizontal="center" vertical="center"/>
    </xf>
    <xf numFmtId="0" fontId="23" fillId="2" borderId="12" xfId="0" applyFont="1" applyFill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169" fontId="2" fillId="3" borderId="7" xfId="0" applyNumberFormat="1" applyFont="1" applyFill="1" applyBorder="1" applyAlignment="1">
      <alignment horizontal="center" vertical="center" wrapText="1"/>
    </xf>
    <xf numFmtId="169" fontId="2" fillId="3" borderId="2" xfId="0" applyNumberFormat="1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3" fontId="2" fillId="3" borderId="54" xfId="1" applyNumberFormat="1" applyFont="1" applyFill="1" applyBorder="1" applyAlignment="1">
      <alignment horizontal="center" vertical="center" wrapText="1"/>
    </xf>
    <xf numFmtId="3" fontId="2" fillId="3" borderId="20" xfId="1" applyNumberFormat="1" applyFont="1" applyFill="1" applyBorder="1" applyAlignment="1">
      <alignment horizontal="center" vertical="center" wrapText="1"/>
    </xf>
    <xf numFmtId="3" fontId="2" fillId="0" borderId="45" xfId="1" applyNumberFormat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" fontId="2" fillId="3" borderId="10" xfId="1" applyNumberFormat="1" applyFont="1" applyFill="1" applyBorder="1" applyAlignment="1">
      <alignment horizontal="center" vertical="center" wrapText="1"/>
    </xf>
    <xf numFmtId="3" fontId="2" fillId="3" borderId="10" xfId="1" applyNumberFormat="1" applyFont="1" applyFill="1" applyBorder="1" applyAlignment="1">
      <alignment horizontal="center" vertical="center" wrapText="1"/>
    </xf>
    <xf numFmtId="3" fontId="2" fillId="0" borderId="59" xfId="1" applyNumberFormat="1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 wrapText="1"/>
    </xf>
    <xf numFmtId="169" fontId="2" fillId="3" borderId="10" xfId="0" applyNumberFormat="1" applyFont="1" applyFill="1" applyBorder="1" applyAlignment="1">
      <alignment horizontal="center" vertical="center" wrapText="1"/>
    </xf>
    <xf numFmtId="3" fontId="2" fillId="3" borderId="24" xfId="1" applyNumberFormat="1" applyFont="1" applyFill="1" applyBorder="1" applyAlignment="1">
      <alignment horizontal="center" vertical="center" wrapText="1"/>
    </xf>
    <xf numFmtId="3" fontId="2" fillId="0" borderId="10" xfId="1" applyNumberFormat="1" applyFont="1" applyFill="1" applyBorder="1" applyAlignment="1">
      <alignment horizontal="center" vertical="center" wrapText="1"/>
    </xf>
    <xf numFmtId="169" fontId="2" fillId="0" borderId="33" xfId="4" applyNumberFormat="1" applyFont="1" applyBorder="1" applyAlignment="1">
      <alignment horizontal="center" vertical="center" wrapText="1"/>
    </xf>
    <xf numFmtId="169" fontId="2" fillId="0" borderId="13" xfId="4" applyNumberFormat="1" applyFont="1" applyBorder="1" applyAlignment="1">
      <alignment horizontal="center" vertical="center" wrapText="1"/>
    </xf>
    <xf numFmtId="169" fontId="2" fillId="0" borderId="56" xfId="4" applyNumberFormat="1" applyFont="1" applyBorder="1" applyAlignment="1">
      <alignment horizontal="center" vertical="center" wrapText="1"/>
    </xf>
    <xf numFmtId="169" fontId="14" fillId="0" borderId="56" xfId="4" applyNumberFormat="1" applyFont="1" applyBorder="1" applyAlignment="1">
      <alignment horizontal="center" vertical="center"/>
    </xf>
    <xf numFmtId="14" fontId="2" fillId="3" borderId="2" xfId="0" applyNumberFormat="1" applyFont="1" applyFill="1" applyBorder="1" applyAlignment="1">
      <alignment vertical="center" wrapText="1"/>
    </xf>
    <xf numFmtId="0" fontId="5" fillId="0" borderId="15" xfId="0" applyFont="1" applyBorder="1" applyAlignment="1">
      <alignment horizontal="center" vertical="center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167" fontId="2" fillId="3" borderId="7" xfId="0" applyNumberFormat="1" applyFont="1" applyFill="1" applyBorder="1" applyAlignment="1">
      <alignment vertical="center" wrapText="1"/>
    </xf>
    <xf numFmtId="14" fontId="2" fillId="3" borderId="7" xfId="0" applyNumberFormat="1" applyFont="1" applyFill="1" applyBorder="1" applyAlignment="1">
      <alignment vertical="center" wrapText="1"/>
    </xf>
    <xf numFmtId="167" fontId="2" fillId="3" borderId="10" xfId="0" applyNumberFormat="1" applyFont="1" applyFill="1" applyBorder="1" applyAlignment="1">
      <alignment vertical="center" wrapText="1"/>
    </xf>
    <xf numFmtId="14" fontId="2" fillId="3" borderId="10" xfId="0" applyNumberFormat="1" applyFont="1" applyFill="1" applyBorder="1" applyAlignment="1">
      <alignment vertical="center" wrapText="1"/>
    </xf>
    <xf numFmtId="169" fontId="2" fillId="3" borderId="54" xfId="4" applyNumberFormat="1" applyFont="1" applyFill="1" applyBorder="1" applyAlignment="1">
      <alignment vertical="center" wrapText="1"/>
    </xf>
    <xf numFmtId="169" fontId="2" fillId="3" borderId="8" xfId="4" applyNumberFormat="1" applyFont="1" applyFill="1" applyBorder="1" applyAlignment="1">
      <alignment vertical="center" wrapText="1"/>
    </xf>
    <xf numFmtId="169" fontId="2" fillId="3" borderId="20" xfId="4" applyNumberFormat="1" applyFont="1" applyFill="1" applyBorder="1" applyAlignment="1">
      <alignment vertical="center" wrapText="1"/>
    </xf>
    <xf numFmtId="169" fontId="2" fillId="3" borderId="13" xfId="4" applyNumberFormat="1" applyFont="1" applyFill="1" applyBorder="1" applyAlignment="1">
      <alignment vertical="center" wrapText="1"/>
    </xf>
    <xf numFmtId="169" fontId="2" fillId="3" borderId="24" xfId="4" applyNumberFormat="1" applyFont="1" applyFill="1" applyBorder="1" applyAlignment="1">
      <alignment vertical="center" wrapText="1"/>
    </xf>
    <xf numFmtId="169" fontId="2" fillId="3" borderId="11" xfId="4" applyNumberFormat="1" applyFont="1" applyFill="1" applyBorder="1" applyAlignment="1">
      <alignment vertical="center" wrapText="1"/>
    </xf>
    <xf numFmtId="169" fontId="5" fillId="0" borderId="32" xfId="0" applyNumberFormat="1" applyFont="1" applyBorder="1" applyAlignment="1">
      <alignment horizontal="center" vertical="center"/>
    </xf>
    <xf numFmtId="165" fontId="18" fillId="0" borderId="20" xfId="4" applyFont="1" applyFill="1" applyBorder="1" applyAlignment="1">
      <alignment vertical="center" wrapText="1"/>
    </xf>
    <xf numFmtId="169" fontId="5" fillId="0" borderId="56" xfId="4" applyNumberFormat="1" applyFont="1" applyBorder="1" applyAlignment="1">
      <alignment horizontal="right" vertical="center"/>
    </xf>
    <xf numFmtId="169" fontId="2" fillId="0" borderId="45" xfId="4" applyNumberFormat="1" applyFont="1" applyFill="1" applyBorder="1" applyAlignment="1">
      <alignment horizontal="center" vertical="center" wrapText="1"/>
    </xf>
    <xf numFmtId="169" fontId="2" fillId="0" borderId="2" xfId="4" applyNumberFormat="1" applyFont="1" applyFill="1" applyBorder="1" applyAlignment="1">
      <alignment horizontal="center" vertical="center" wrapText="1"/>
    </xf>
    <xf numFmtId="169" fontId="2" fillId="0" borderId="59" xfId="4" applyNumberFormat="1" applyFont="1" applyFill="1" applyBorder="1" applyAlignment="1">
      <alignment horizontal="center" vertical="center" wrapText="1"/>
    </xf>
    <xf numFmtId="169" fontId="2" fillId="3" borderId="35" xfId="0" applyNumberFormat="1" applyFont="1" applyFill="1" applyBorder="1" applyAlignment="1">
      <alignment horizontal="center" vertical="center" wrapText="1"/>
    </xf>
    <xf numFmtId="169" fontId="2" fillId="0" borderId="33" xfId="0" applyNumberFormat="1" applyFont="1" applyBorder="1" applyAlignment="1">
      <alignment horizontal="center" vertical="center" wrapText="1"/>
    </xf>
    <xf numFmtId="169" fontId="2" fillId="0" borderId="13" xfId="0" applyNumberFormat="1" applyFont="1" applyBorder="1" applyAlignment="1">
      <alignment horizontal="center" vertical="center" wrapText="1"/>
    </xf>
    <xf numFmtId="169" fontId="2" fillId="0" borderId="10" xfId="4" applyNumberFormat="1" applyFont="1" applyFill="1" applyBorder="1" applyAlignment="1">
      <alignment horizontal="center" vertical="center" wrapText="1"/>
    </xf>
    <xf numFmtId="169" fontId="2" fillId="0" borderId="56" xfId="0" applyNumberFormat="1" applyFont="1" applyBorder="1" applyAlignment="1">
      <alignment horizontal="center" vertical="center" wrapText="1"/>
    </xf>
    <xf numFmtId="169" fontId="14" fillId="0" borderId="56" xfId="0" applyNumberFormat="1" applyFont="1" applyBorder="1" applyAlignment="1">
      <alignment horizontal="center" vertical="center"/>
    </xf>
    <xf numFmtId="0" fontId="18" fillId="3" borderId="22" xfId="0" applyFont="1" applyFill="1" applyBorder="1" applyAlignment="1">
      <alignment vertical="center" wrapText="1"/>
    </xf>
    <xf numFmtId="0" fontId="2" fillId="3" borderId="43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167" fontId="18" fillId="3" borderId="7" xfId="0" applyNumberFormat="1" applyFont="1" applyFill="1" applyBorder="1" applyAlignment="1">
      <alignment vertical="center" wrapText="1"/>
    </xf>
    <xf numFmtId="0" fontId="18" fillId="3" borderId="54" xfId="0" applyFont="1" applyFill="1" applyBorder="1" applyAlignment="1">
      <alignment vertical="center" wrapText="1"/>
    </xf>
    <xf numFmtId="165" fontId="18" fillId="0" borderId="54" xfId="4" applyFont="1" applyFill="1" applyBorder="1" applyAlignment="1">
      <alignment vertical="center" wrapText="1"/>
    </xf>
    <xf numFmtId="165" fontId="18" fillId="0" borderId="24" xfId="4" applyFont="1" applyFill="1" applyBorder="1" applyAlignment="1">
      <alignment vertical="center" wrapText="1"/>
    </xf>
    <xf numFmtId="0" fontId="20" fillId="3" borderId="28" xfId="0" applyFont="1" applyFill="1" applyBorder="1" applyAlignment="1">
      <alignment horizontal="right" vertical="center" wrapText="1"/>
    </xf>
    <xf numFmtId="0" fontId="5" fillId="0" borderId="21" xfId="0" applyFont="1" applyBorder="1" applyAlignment="1">
      <alignment horizontal="right" vertical="center"/>
    </xf>
    <xf numFmtId="165" fontId="5" fillId="0" borderId="1" xfId="0" applyNumberFormat="1" applyFont="1" applyBorder="1" applyAlignment="1">
      <alignment vertical="center"/>
    </xf>
    <xf numFmtId="0" fontId="18" fillId="3" borderId="53" xfId="0" applyFont="1" applyFill="1" applyBorder="1" applyAlignment="1">
      <alignment vertical="center" wrapText="1"/>
    </xf>
    <xf numFmtId="165" fontId="18" fillId="0" borderId="8" xfId="4" applyFont="1" applyFill="1" applyBorder="1" applyAlignment="1">
      <alignment vertical="center" wrapText="1"/>
    </xf>
    <xf numFmtId="165" fontId="18" fillId="0" borderId="13" xfId="4" applyFont="1" applyFill="1" applyBorder="1" applyAlignment="1">
      <alignment vertical="center" wrapText="1"/>
    </xf>
    <xf numFmtId="165" fontId="18" fillId="0" borderId="11" xfId="4" applyFont="1" applyFill="1" applyBorder="1" applyAlignment="1">
      <alignment vertical="center" wrapText="1"/>
    </xf>
    <xf numFmtId="0" fontId="20" fillId="3" borderId="38" xfId="0" applyFont="1" applyFill="1" applyBorder="1" applyAlignment="1">
      <alignment horizontal="left" vertical="center" wrapText="1"/>
    </xf>
    <xf numFmtId="0" fontId="20" fillId="3" borderId="12" xfId="0" applyFont="1" applyFill="1" applyBorder="1" applyAlignment="1">
      <alignment horizontal="left" vertical="center" wrapText="1"/>
    </xf>
    <xf numFmtId="0" fontId="20" fillId="3" borderId="9" xfId="0" applyFont="1" applyFill="1" applyBorder="1" applyAlignment="1">
      <alignment horizontal="left" vertical="center" wrapText="1"/>
    </xf>
    <xf numFmtId="164" fontId="18" fillId="0" borderId="35" xfId="0" applyNumberFormat="1" applyFont="1" applyBorder="1" applyAlignment="1">
      <alignment vertical="center" wrapText="1"/>
    </xf>
    <xf numFmtId="164" fontId="18" fillId="0" borderId="55" xfId="0" applyNumberFormat="1" applyFont="1" applyBorder="1" applyAlignment="1">
      <alignment vertical="center" wrapText="1"/>
    </xf>
    <xf numFmtId="164" fontId="19" fillId="3" borderId="59" xfId="1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5" fillId="0" borderId="31" xfId="0" applyFont="1" applyBorder="1" applyAlignment="1">
      <alignment vertical="center"/>
    </xf>
    <xf numFmtId="169" fontId="18" fillId="3" borderId="53" xfId="0" applyNumberFormat="1" applyFont="1" applyFill="1" applyBorder="1" applyAlignment="1">
      <alignment vertical="center" wrapText="1"/>
    </xf>
    <xf numFmtId="169" fontId="18" fillId="3" borderId="7" xfId="0" applyNumberFormat="1" applyFont="1" applyFill="1" applyBorder="1" applyAlignment="1">
      <alignment vertical="center" wrapText="1"/>
    </xf>
    <xf numFmtId="169" fontId="18" fillId="3" borderId="22" xfId="0" applyNumberFormat="1" applyFont="1" applyFill="1" applyBorder="1" applyAlignment="1">
      <alignment vertical="center" wrapText="1"/>
    </xf>
    <xf numFmtId="169" fontId="18" fillId="3" borderId="2" xfId="0" applyNumberFormat="1" applyFont="1" applyFill="1" applyBorder="1" applyAlignment="1">
      <alignment vertical="center" wrapText="1"/>
    </xf>
    <xf numFmtId="169" fontId="18" fillId="3" borderId="24" xfId="0" applyNumberFormat="1" applyFont="1" applyFill="1" applyBorder="1" applyAlignment="1">
      <alignment vertical="center" wrapText="1"/>
    </xf>
    <xf numFmtId="169" fontId="18" fillId="3" borderId="20" xfId="0" applyNumberFormat="1" applyFont="1" applyFill="1" applyBorder="1" applyAlignment="1">
      <alignment vertical="center" wrapText="1"/>
    </xf>
    <xf numFmtId="164" fontId="18" fillId="3" borderId="59" xfId="0" applyNumberFormat="1" applyFont="1" applyFill="1" applyBorder="1" applyAlignment="1">
      <alignment vertical="center" wrapText="1"/>
    </xf>
    <xf numFmtId="164" fontId="18" fillId="0" borderId="37" xfId="0" applyNumberFormat="1" applyFont="1" applyBorder="1" applyAlignment="1">
      <alignment vertical="center" wrapText="1"/>
    </xf>
    <xf numFmtId="168" fontId="10" fillId="0" borderId="0" xfId="4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9" fontId="14" fillId="0" borderId="55" xfId="4" applyNumberFormat="1" applyFont="1" applyBorder="1" applyAlignment="1">
      <alignment horizontal="center" vertical="center"/>
    </xf>
    <xf numFmtId="1" fontId="14" fillId="0" borderId="55" xfId="0" applyNumberFormat="1" applyFont="1" applyBorder="1" applyAlignment="1">
      <alignment horizontal="center" vertical="center"/>
    </xf>
    <xf numFmtId="169" fontId="14" fillId="0" borderId="59" xfId="4" applyNumberFormat="1" applyFont="1" applyBorder="1" applyAlignment="1">
      <alignment horizontal="center" vertical="center"/>
    </xf>
    <xf numFmtId="164" fontId="8" fillId="0" borderId="0" xfId="1" applyNumberFormat="1" applyFont="1" applyFill="1" applyBorder="1" applyAlignment="1">
      <alignment vertical="center"/>
    </xf>
    <xf numFmtId="168" fontId="10" fillId="0" borderId="49" xfId="4" applyNumberFormat="1" applyFont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164" fontId="18" fillId="3" borderId="8" xfId="0" applyNumberFormat="1" applyFont="1" applyFill="1" applyBorder="1" applyAlignment="1">
      <alignment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66" xfId="0" applyFont="1" applyFill="1" applyBorder="1" applyAlignment="1">
      <alignment vertical="center" wrapText="1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169" fontId="23" fillId="0" borderId="54" xfId="0" applyNumberFormat="1" applyFont="1" applyBorder="1" applyAlignment="1">
      <alignment horizontal="center" vertical="center" wrapText="1"/>
    </xf>
    <xf numFmtId="169" fontId="23" fillId="0" borderId="53" xfId="0" applyNumberFormat="1" applyFont="1" applyBorder="1" applyAlignment="1">
      <alignment horizontal="center" vertical="center" wrapText="1"/>
    </xf>
    <xf numFmtId="169" fontId="23" fillId="0" borderId="20" xfId="0" applyNumberFormat="1" applyFont="1" applyBorder="1" applyAlignment="1">
      <alignment horizontal="center" vertical="center" wrapText="1"/>
    </xf>
    <xf numFmtId="169" fontId="23" fillId="0" borderId="22" xfId="0" applyNumberFormat="1" applyFont="1" applyBorder="1" applyAlignment="1">
      <alignment horizontal="center" vertical="center" wrapText="1"/>
    </xf>
    <xf numFmtId="169" fontId="23" fillId="0" borderId="67" xfId="0" applyNumberFormat="1" applyFont="1" applyBorder="1" applyAlignment="1">
      <alignment horizontal="center" vertical="center" wrapText="1"/>
    </xf>
    <xf numFmtId="169" fontId="23" fillId="0" borderId="68" xfId="0" applyNumberFormat="1" applyFont="1" applyBorder="1" applyAlignment="1">
      <alignment horizontal="center" vertical="center" wrapText="1"/>
    </xf>
    <xf numFmtId="0" fontId="28" fillId="0" borderId="30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30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2" borderId="30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left" vertical="center" wrapText="1"/>
    </xf>
    <xf numFmtId="0" fontId="28" fillId="2" borderId="25" xfId="0" applyFont="1" applyFill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31" xfId="0" applyFont="1" applyBorder="1" applyAlignment="1">
      <alignment horizontal="left" vertical="center" wrapText="1"/>
    </xf>
    <xf numFmtId="0" fontId="28" fillId="0" borderId="32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169" fontId="23" fillId="0" borderId="64" xfId="0" applyNumberFormat="1" applyFont="1" applyBorder="1" applyAlignment="1">
      <alignment horizontal="center" vertical="center" wrapText="1"/>
    </xf>
    <xf numFmtId="169" fontId="23" fillId="0" borderId="62" xfId="0" applyNumberFormat="1" applyFont="1" applyBorder="1" applyAlignment="1">
      <alignment horizontal="center" vertical="center" wrapText="1"/>
    </xf>
    <xf numFmtId="169" fontId="23" fillId="0" borderId="61" xfId="0" applyNumberFormat="1" applyFont="1" applyBorder="1" applyAlignment="1">
      <alignment horizontal="center" vertical="center" wrapText="1"/>
    </xf>
    <xf numFmtId="169" fontId="23" fillId="0" borderId="63" xfId="0" applyNumberFormat="1" applyFont="1" applyBorder="1" applyAlignment="1">
      <alignment horizontal="center" vertical="center" wrapText="1"/>
    </xf>
    <xf numFmtId="169" fontId="23" fillId="0" borderId="71" xfId="0" applyNumberFormat="1" applyFont="1" applyBorder="1" applyAlignment="1">
      <alignment horizontal="center" vertical="center" wrapText="1"/>
    </xf>
    <xf numFmtId="169" fontId="23" fillId="0" borderId="69" xfId="0" applyNumberFormat="1" applyFont="1" applyBorder="1" applyAlignment="1">
      <alignment horizontal="center" vertical="center" wrapText="1"/>
    </xf>
    <xf numFmtId="169" fontId="23" fillId="0" borderId="70" xfId="0" applyNumberFormat="1" applyFont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/>
    </xf>
    <xf numFmtId="169" fontId="23" fillId="0" borderId="65" xfId="0" applyNumberFormat="1" applyFont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/>
    </xf>
    <xf numFmtId="0" fontId="5" fillId="4" borderId="57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45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 wrapText="1"/>
    </xf>
    <xf numFmtId="0" fontId="17" fillId="0" borderId="52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6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49" xfId="0" applyFont="1" applyBorder="1" applyAlignment="1">
      <alignment horizontal="right" vertical="center"/>
    </xf>
    <xf numFmtId="0" fontId="5" fillId="0" borderId="51" xfId="0" applyFont="1" applyBorder="1" applyAlignment="1">
      <alignment horizontal="right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32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14" fontId="2" fillId="3" borderId="7" xfId="0" applyNumberFormat="1" applyFont="1" applyFill="1" applyBorder="1" applyAlignment="1">
      <alignment horizontal="center" vertical="center" wrapText="1"/>
    </xf>
    <xf numFmtId="0" fontId="14" fillId="0" borderId="0" xfId="0" applyFont="1" applyAlignment="1"/>
    <xf numFmtId="169" fontId="20" fillId="0" borderId="51" xfId="1" applyNumberFormat="1" applyFont="1" applyFill="1" applyBorder="1" applyAlignment="1">
      <alignment horizontal="center" vertical="center" wrapText="1"/>
    </xf>
    <xf numFmtId="169" fontId="20" fillId="0" borderId="13" xfId="1" applyNumberFormat="1" applyFont="1" applyFill="1" applyBorder="1" applyAlignment="1">
      <alignment horizontal="center" vertical="center" wrapText="1"/>
    </xf>
    <xf numFmtId="169" fontId="20" fillId="0" borderId="56" xfId="1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9" fontId="13" fillId="0" borderId="20" xfId="0" applyNumberFormat="1" applyFont="1" applyBorder="1" applyAlignment="1">
      <alignment horizontal="center" vertical="center" wrapText="1"/>
    </xf>
    <xf numFmtId="169" fontId="13" fillId="0" borderId="22" xfId="0" applyNumberFormat="1" applyFont="1" applyBorder="1" applyAlignment="1">
      <alignment horizontal="center" vertical="center" wrapText="1"/>
    </xf>
    <xf numFmtId="169" fontId="13" fillId="0" borderId="61" xfId="0" applyNumberFormat="1" applyFont="1" applyBorder="1" applyAlignment="1">
      <alignment horizontal="center" vertical="center" wrapText="1"/>
    </xf>
    <xf numFmtId="169" fontId="13" fillId="0" borderId="46" xfId="0" applyNumberFormat="1" applyFont="1" applyBorder="1" applyAlignment="1">
      <alignment horizontal="center" vertical="center" wrapText="1"/>
    </xf>
    <xf numFmtId="0" fontId="13" fillId="0" borderId="66" xfId="0" applyFont="1" applyBorder="1" applyAlignment="1">
      <alignment vertical="center" wrapText="1"/>
    </xf>
    <xf numFmtId="169" fontId="13" fillId="0" borderId="67" xfId="0" applyNumberFormat="1" applyFont="1" applyBorder="1" applyAlignment="1">
      <alignment horizontal="center" vertical="center" wrapText="1"/>
    </xf>
    <xf numFmtId="169" fontId="13" fillId="0" borderId="68" xfId="0" applyNumberFormat="1" applyFont="1" applyBorder="1" applyAlignment="1">
      <alignment horizontal="center" vertical="center" wrapText="1"/>
    </xf>
    <xf numFmtId="169" fontId="23" fillId="0" borderId="74" xfId="0" applyNumberFormat="1" applyFont="1" applyBorder="1" applyAlignment="1">
      <alignment horizontal="center" vertical="center" wrapText="1"/>
    </xf>
    <xf numFmtId="169" fontId="23" fillId="0" borderId="72" xfId="0" applyNumberFormat="1" applyFont="1" applyBorder="1" applyAlignment="1">
      <alignment horizontal="center" vertical="center" wrapText="1"/>
    </xf>
    <xf numFmtId="169" fontId="23" fillId="0" borderId="73" xfId="0" applyNumberFormat="1" applyFont="1" applyBorder="1" applyAlignment="1">
      <alignment horizontal="center" vertical="center" wrapText="1"/>
    </xf>
    <xf numFmtId="0" fontId="13" fillId="0" borderId="38" xfId="0" applyFont="1" applyBorder="1" applyAlignment="1">
      <alignment vertical="center" wrapText="1"/>
    </xf>
    <xf numFmtId="0" fontId="32" fillId="5" borderId="75" xfId="0" applyFont="1" applyFill="1" applyBorder="1" applyAlignment="1">
      <alignment vertical="center" wrapText="1"/>
    </xf>
    <xf numFmtId="169" fontId="32" fillId="5" borderId="76" xfId="0" applyNumberFormat="1" applyFont="1" applyFill="1" applyBorder="1" applyAlignment="1">
      <alignment horizontal="center" vertical="center" wrapText="1"/>
    </xf>
    <xf numFmtId="169" fontId="32" fillId="5" borderId="77" xfId="0" applyNumberFormat="1" applyFont="1" applyFill="1" applyBorder="1" applyAlignment="1">
      <alignment horizontal="center" vertical="center" wrapText="1"/>
    </xf>
    <xf numFmtId="169" fontId="32" fillId="5" borderId="78" xfId="0" applyNumberFormat="1" applyFont="1" applyFill="1" applyBorder="1" applyAlignment="1">
      <alignment horizontal="center" vertical="center" wrapText="1"/>
    </xf>
    <xf numFmtId="169" fontId="32" fillId="5" borderId="79" xfId="0" applyNumberFormat="1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vertical="center" wrapText="1"/>
    </xf>
    <xf numFmtId="169" fontId="32" fillId="5" borderId="21" xfId="0" applyNumberFormat="1" applyFont="1" applyFill="1" applyBorder="1" applyAlignment="1">
      <alignment horizontal="center" vertical="center" wrapText="1"/>
    </xf>
    <xf numFmtId="169" fontId="32" fillId="5" borderId="18" xfId="0" applyNumberFormat="1" applyFont="1" applyFill="1" applyBorder="1" applyAlignment="1">
      <alignment horizontal="center" vertical="center" wrapText="1"/>
    </xf>
    <xf numFmtId="169" fontId="32" fillId="5" borderId="16" xfId="0" applyNumberFormat="1" applyFont="1" applyFill="1" applyBorder="1" applyAlignment="1">
      <alignment horizontal="center" vertical="center" wrapText="1"/>
    </xf>
    <xf numFmtId="169" fontId="32" fillId="5" borderId="17" xfId="0" applyNumberFormat="1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vertical="center" wrapText="1"/>
    </xf>
    <xf numFmtId="169" fontId="6" fillId="0" borderId="31" xfId="0" applyNumberFormat="1" applyFont="1" applyFill="1" applyBorder="1" applyAlignment="1">
      <alignment horizontal="center" vertical="center"/>
    </xf>
    <xf numFmtId="169" fontId="6" fillId="0" borderId="0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right" vertical="center" wrapText="1"/>
    </xf>
    <xf numFmtId="169" fontId="5" fillId="6" borderId="18" xfId="0" applyNumberFormat="1" applyFont="1" applyFill="1" applyBorder="1" applyAlignment="1">
      <alignment horizontal="center" vertical="center"/>
    </xf>
    <xf numFmtId="169" fontId="5" fillId="6" borderId="16" xfId="0" applyNumberFormat="1" applyFont="1" applyFill="1" applyBorder="1" applyAlignment="1">
      <alignment horizontal="center" vertical="center"/>
    </xf>
    <xf numFmtId="169" fontId="5" fillId="6" borderId="17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31" fillId="3" borderId="20" xfId="0" applyFont="1" applyFill="1" applyBorder="1" applyAlignment="1">
      <alignment horizontal="left" vertical="center" wrapText="1"/>
    </xf>
    <xf numFmtId="0" fontId="30" fillId="3" borderId="22" xfId="0" applyFont="1" applyFill="1" applyBorder="1" applyAlignment="1">
      <alignment horizontal="left" vertical="center"/>
    </xf>
    <xf numFmtId="0" fontId="14" fillId="0" borderId="16" xfId="0" applyFont="1" applyBorder="1" applyAlignment="1">
      <alignment horizontal="right" vertical="center"/>
    </xf>
    <xf numFmtId="0" fontId="14" fillId="0" borderId="18" xfId="0" applyFont="1" applyBorder="1" applyAlignment="1">
      <alignment horizontal="right" vertical="center"/>
    </xf>
    <xf numFmtId="0" fontId="14" fillId="0" borderId="23" xfId="0" applyFont="1" applyBorder="1" applyAlignment="1">
      <alignment horizontal="right" vertic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6" xfId="0" applyFont="1" applyBorder="1"/>
    <xf numFmtId="169" fontId="6" fillId="0" borderId="8" xfId="4" applyNumberFormat="1" applyFont="1" applyBorder="1"/>
    <xf numFmtId="0" fontId="6" fillId="0" borderId="12" xfId="0" applyFont="1" applyBorder="1"/>
    <xf numFmtId="169" fontId="6" fillId="0" borderId="13" xfId="4" applyNumberFormat="1" applyFont="1" applyBorder="1"/>
    <xf numFmtId="0" fontId="6" fillId="0" borderId="9" xfId="0" applyFont="1" applyBorder="1"/>
    <xf numFmtId="169" fontId="6" fillId="0" borderId="11" xfId="4" applyNumberFormat="1" applyFont="1" applyBorder="1"/>
    <xf numFmtId="0" fontId="6" fillId="0" borderId="1" xfId="0" applyFont="1" applyBorder="1" applyAlignment="1">
      <alignment horizontal="right" vertical="center"/>
    </xf>
    <xf numFmtId="164" fontId="18" fillId="3" borderId="54" xfId="0" applyNumberFormat="1" applyFont="1" applyFill="1" applyBorder="1" applyAlignment="1">
      <alignment vertical="center" wrapText="1"/>
    </xf>
    <xf numFmtId="164" fontId="18" fillId="3" borderId="20" xfId="0" applyNumberFormat="1" applyFont="1" applyFill="1" applyBorder="1" applyAlignment="1">
      <alignment vertical="center" wrapText="1"/>
    </xf>
    <xf numFmtId="0" fontId="17" fillId="0" borderId="18" xfId="0" applyFont="1" applyBorder="1" applyAlignment="1">
      <alignment horizontal="center" vertical="center" wrapText="1"/>
    </xf>
    <xf numFmtId="164" fontId="18" fillId="3" borderId="29" xfId="0" applyNumberFormat="1" applyFont="1" applyFill="1" applyBorder="1" applyAlignment="1">
      <alignment vertical="center" wrapText="1"/>
    </xf>
    <xf numFmtId="164" fontId="18" fillId="3" borderId="14" xfId="0" applyNumberFormat="1" applyFont="1" applyFill="1" applyBorder="1" applyAlignment="1">
      <alignment vertical="center" wrapText="1"/>
    </xf>
    <xf numFmtId="164" fontId="19" fillId="3" borderId="28" xfId="1" applyNumberFormat="1" applyFont="1" applyFill="1" applyBorder="1" applyAlignment="1">
      <alignment horizontal="center" vertical="center" wrapText="1"/>
    </xf>
    <xf numFmtId="164" fontId="8" fillId="0" borderId="17" xfId="1" applyNumberFormat="1" applyFont="1" applyBorder="1" applyAlignment="1">
      <alignment vertical="center"/>
    </xf>
    <xf numFmtId="164" fontId="20" fillId="0" borderId="34" xfId="1" applyNumberFormat="1" applyFont="1" applyFill="1" applyBorder="1" applyAlignment="1">
      <alignment horizontal="center" vertical="center" wrapText="1"/>
    </xf>
    <xf numFmtId="164" fontId="20" fillId="0" borderId="80" xfId="1" applyNumberFormat="1" applyFont="1" applyFill="1" applyBorder="1" applyAlignment="1">
      <alignment horizontal="center" vertical="center" wrapText="1"/>
    </xf>
    <xf numFmtId="164" fontId="20" fillId="0" borderId="15" xfId="1" applyNumberFormat="1" applyFont="1" applyFill="1" applyBorder="1" applyAlignment="1">
      <alignment horizontal="center" vertical="center" wrapText="1"/>
    </xf>
    <xf numFmtId="164" fontId="20" fillId="0" borderId="60" xfId="1" applyNumberFormat="1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vertical="center" wrapText="1"/>
    </xf>
    <xf numFmtId="164" fontId="18" fillId="3" borderId="12" xfId="0" applyNumberFormat="1" applyFont="1" applyFill="1" applyBorder="1" applyAlignment="1">
      <alignment vertical="center" wrapText="1"/>
    </xf>
    <xf numFmtId="164" fontId="19" fillId="3" borderId="39" xfId="1" applyNumberFormat="1" applyFont="1" applyFill="1" applyBorder="1" applyAlignment="1">
      <alignment horizontal="center" vertical="center" wrapText="1"/>
    </xf>
    <xf numFmtId="164" fontId="19" fillId="3" borderId="81" xfId="1" applyNumberFormat="1" applyFont="1" applyFill="1" applyBorder="1" applyAlignment="1">
      <alignment horizontal="center" vertical="center" wrapText="1"/>
    </xf>
    <xf numFmtId="0" fontId="22" fillId="0" borderId="49" xfId="0" applyFont="1" applyBorder="1"/>
    <xf numFmtId="0" fontId="10" fillId="0" borderId="0" xfId="0" applyFont="1" applyBorder="1"/>
    <xf numFmtId="0" fontId="22" fillId="0" borderId="0" xfId="0" applyFont="1" applyBorder="1"/>
    <xf numFmtId="164" fontId="5" fillId="0" borderId="1" xfId="0" applyNumberFormat="1" applyFont="1" applyBorder="1" applyAlignment="1">
      <alignment horizontal="center" vertical="center"/>
    </xf>
    <xf numFmtId="164" fontId="20" fillId="0" borderId="41" xfId="1" applyNumberFormat="1" applyFont="1" applyFill="1" applyBorder="1" applyAlignment="1">
      <alignment horizontal="center" vertical="center" wrapText="1"/>
    </xf>
    <xf numFmtId="164" fontId="19" fillId="3" borderId="9" xfId="1" applyNumberFormat="1" applyFont="1" applyFill="1" applyBorder="1" applyAlignment="1">
      <alignment horizontal="center" vertical="center" wrapText="1"/>
    </xf>
    <xf numFmtId="0" fontId="22" fillId="0" borderId="31" xfId="0" applyFont="1" applyBorder="1"/>
    <xf numFmtId="0" fontId="10" fillId="0" borderId="0" xfId="0" applyFont="1" applyBorder="1" applyAlignment="1">
      <alignment horizontal="center" vertical="center"/>
    </xf>
    <xf numFmtId="0" fontId="30" fillId="0" borderId="2" xfId="0" quotePrefix="1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vertical="center" wrapText="1"/>
    </xf>
    <xf numFmtId="0" fontId="27" fillId="0" borderId="6" xfId="0" applyFont="1" applyBorder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27" fillId="0" borderId="12" xfId="0" applyFont="1" applyBorder="1" applyAlignment="1">
      <alignment vertical="center"/>
    </xf>
    <xf numFmtId="0" fontId="9" fillId="3" borderId="13" xfId="0" applyFont="1" applyFill="1" applyBorder="1" applyAlignment="1">
      <alignment horizontal="left" vertical="center"/>
    </xf>
    <xf numFmtId="0" fontId="9" fillId="3" borderId="74" xfId="0" applyFont="1" applyFill="1" applyBorder="1" applyAlignment="1">
      <alignment horizontal="center" vertical="center"/>
    </xf>
    <xf numFmtId="0" fontId="4" fillId="3" borderId="74" xfId="0" applyFont="1" applyFill="1" applyBorder="1" applyAlignment="1">
      <alignment horizontal="center" vertical="center"/>
    </xf>
    <xf numFmtId="0" fontId="30" fillId="3" borderId="74" xfId="0" applyFont="1" applyFill="1" applyBorder="1" applyAlignment="1">
      <alignment horizontal="left" vertical="center"/>
    </xf>
    <xf numFmtId="0" fontId="27" fillId="0" borderId="9" xfId="0" applyFont="1" applyBorder="1" applyAlignment="1">
      <alignment vertical="center" wrapText="1"/>
    </xf>
    <xf numFmtId="0" fontId="9" fillId="3" borderId="24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6614</xdr:colOff>
      <xdr:row>0</xdr:row>
      <xdr:rowOff>168275</xdr:rowOff>
    </xdr:from>
    <xdr:to>
      <xdr:col>2</xdr:col>
      <xdr:colOff>697494</xdr:colOff>
      <xdr:row>4</xdr:row>
      <xdr:rowOff>171450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99251C77-E849-4BBF-80AC-35963A28E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14" y="168275"/>
          <a:ext cx="2697480" cy="727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38F5C-D0A5-43C1-B15B-09CD55D33214}">
  <dimension ref="B4:C9"/>
  <sheetViews>
    <sheetView tabSelected="1" workbookViewId="0">
      <selection activeCell="D29" sqref="D29"/>
    </sheetView>
  </sheetViews>
  <sheetFormatPr defaultRowHeight="14.5" x14ac:dyDescent="0.35"/>
  <cols>
    <col min="2" max="2" width="28.81640625" customWidth="1"/>
    <col min="3" max="3" width="41.54296875" customWidth="1"/>
  </cols>
  <sheetData>
    <row r="4" spans="2:3" x14ac:dyDescent="0.35">
      <c r="B4" s="207"/>
      <c r="C4" s="207"/>
    </row>
    <row r="5" spans="2:3" x14ac:dyDescent="0.35">
      <c r="B5" s="207"/>
      <c r="C5" s="207"/>
    </row>
    <row r="6" spans="2:3" ht="15.5" x14ac:dyDescent="0.35">
      <c r="B6" s="360" t="s">
        <v>104</v>
      </c>
      <c r="C6" s="360"/>
    </row>
    <row r="7" spans="2:3" x14ac:dyDescent="0.35">
      <c r="B7" s="358" t="s">
        <v>105</v>
      </c>
      <c r="C7" s="359"/>
    </row>
    <row r="8" spans="2:3" x14ac:dyDescent="0.35">
      <c r="B8" s="359"/>
      <c r="C8" s="359"/>
    </row>
    <row r="9" spans="2:3" ht="33" customHeight="1" x14ac:dyDescent="0.35">
      <c r="B9" s="361" t="s">
        <v>108</v>
      </c>
      <c r="C9" s="361"/>
    </row>
  </sheetData>
  <mergeCells count="4">
    <mergeCell ref="B4:C5"/>
    <mergeCell ref="B6:C6"/>
    <mergeCell ref="B7:C8"/>
    <mergeCell ref="B9:C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6"/>
  <sheetViews>
    <sheetView showGridLines="0" zoomScale="80" zoomScaleNormal="80" workbookViewId="0">
      <pane ySplit="1" topLeftCell="A2" activePane="bottomLeft" state="frozen"/>
      <selection pane="bottomLeft" activeCell="J6" sqref="J6"/>
    </sheetView>
  </sheetViews>
  <sheetFormatPr defaultRowHeight="14.5" x14ac:dyDescent="0.35"/>
  <cols>
    <col min="1" max="2" width="24.453125" customWidth="1"/>
    <col min="3" max="3" width="9.36328125" customWidth="1"/>
    <col min="4" max="4" width="7.90625" customWidth="1"/>
    <col min="5" max="5" width="12.1796875" customWidth="1"/>
    <col min="6" max="6" width="46.453125" customWidth="1"/>
    <col min="7" max="7" width="22.90625" customWidth="1"/>
    <col min="8" max="12" width="14" customWidth="1"/>
    <col min="13" max="13" width="29.08984375" bestFit="1" customWidth="1"/>
  </cols>
  <sheetData>
    <row r="1" spans="1:16" s="15" customFormat="1" ht="30" customHeight="1" thickBot="1" x14ac:dyDescent="0.5">
      <c r="A1" s="276" t="s">
        <v>62</v>
      </c>
      <c r="B1" s="276"/>
      <c r="C1" s="276"/>
      <c r="D1" s="276"/>
      <c r="E1" s="276"/>
      <c r="F1" s="276"/>
      <c r="G1" s="276"/>
      <c r="H1" s="278"/>
      <c r="I1" s="198" t="s">
        <v>14</v>
      </c>
      <c r="J1" s="98">
        <f>K21+L21</f>
        <v>0</v>
      </c>
      <c r="K1" s="185"/>
      <c r="L1" s="97">
        <f>COUNTIF(L3:L20,L21)</f>
        <v>0</v>
      </c>
      <c r="M1" s="94">
        <f>SUMIF($G$3:$G$20,"orientamento",$H$3:$H$20)</f>
        <v>0</v>
      </c>
      <c r="N1" s="94">
        <f>SUMIF($G$3:$G$20,"formazione",$H$3:$H$20)</f>
        <v>0</v>
      </c>
      <c r="O1" s="94">
        <f>SUMIF($G$3:$G$20,"gestione progetti di innovazione",$H$3:$H$20)</f>
        <v>0</v>
      </c>
      <c r="P1" s="94"/>
    </row>
    <row r="2" spans="1:16" s="16" customFormat="1" ht="36" customHeight="1" thickBot="1" x14ac:dyDescent="0.4">
      <c r="A2" s="76" t="s">
        <v>85</v>
      </c>
      <c r="B2" s="76" t="s">
        <v>86</v>
      </c>
      <c r="C2" s="82" t="s">
        <v>33</v>
      </c>
      <c r="D2" s="43" t="s">
        <v>34</v>
      </c>
      <c r="E2" s="43" t="s">
        <v>88</v>
      </c>
      <c r="F2" s="43" t="s">
        <v>46</v>
      </c>
      <c r="G2" s="21" t="s">
        <v>36</v>
      </c>
      <c r="H2" s="76" t="s">
        <v>90</v>
      </c>
      <c r="I2" s="77" t="s">
        <v>37</v>
      </c>
      <c r="J2" s="199" t="s">
        <v>20</v>
      </c>
      <c r="K2" s="345" t="s">
        <v>83</v>
      </c>
      <c r="L2" s="24" t="s">
        <v>84</v>
      </c>
      <c r="M2" s="3">
        <f>SUMIF($G$3:$G$20,"orientamento",$J$3:$J$20)</f>
        <v>0</v>
      </c>
      <c r="N2" s="3">
        <f>SUMIF($G$3:$G$20,"formazione",$J$3:$J$20)</f>
        <v>0</v>
      </c>
      <c r="O2" s="3">
        <f>SUMIF($G$3:$G$20,"gestione progetti di innovazione",$J$3:$J$20)</f>
        <v>0</v>
      </c>
      <c r="P2" s="4"/>
    </row>
    <row r="3" spans="1:16" ht="20" customHeight="1" x14ac:dyDescent="0.35">
      <c r="A3" s="71"/>
      <c r="B3" s="71"/>
      <c r="C3" s="45"/>
      <c r="D3" s="46"/>
      <c r="E3" s="46"/>
      <c r="F3" s="48"/>
      <c r="G3" s="49"/>
      <c r="H3" s="79"/>
      <c r="I3" s="334"/>
      <c r="J3" s="341">
        <f>H3+I3</f>
        <v>0</v>
      </c>
      <c r="K3" s="346"/>
      <c r="L3" s="194"/>
      <c r="M3" s="3">
        <f>SUM(M1:M2)</f>
        <v>0</v>
      </c>
      <c r="N3" s="3">
        <f t="shared" ref="N3:O3" si="0">SUM(N1:N2)</f>
        <v>0</v>
      </c>
      <c r="O3" s="3">
        <f t="shared" si="0"/>
        <v>0</v>
      </c>
      <c r="P3" s="22" t="s">
        <v>26</v>
      </c>
    </row>
    <row r="4" spans="1:16" ht="20" customHeight="1" x14ac:dyDescent="0.35">
      <c r="A4" s="55"/>
      <c r="B4" s="55"/>
      <c r="C4" s="53"/>
      <c r="D4" s="54"/>
      <c r="E4" s="54"/>
      <c r="F4" s="56"/>
      <c r="G4" s="27"/>
      <c r="H4" s="41"/>
      <c r="I4" s="335"/>
      <c r="J4" s="342">
        <f t="shared" ref="J4:J20" si="1">H4+I4</f>
        <v>0</v>
      </c>
      <c r="K4" s="347"/>
      <c r="L4" s="29"/>
      <c r="M4" s="3"/>
      <c r="N4" s="3"/>
      <c r="O4" s="3"/>
      <c r="P4" s="22" t="s">
        <v>27</v>
      </c>
    </row>
    <row r="5" spans="1:16" ht="20" customHeight="1" x14ac:dyDescent="0.35">
      <c r="A5" s="55"/>
      <c r="B5" s="55"/>
      <c r="C5" s="53"/>
      <c r="D5" s="54"/>
      <c r="E5" s="54"/>
      <c r="F5" s="56"/>
      <c r="G5" s="27"/>
      <c r="H5" s="41"/>
      <c r="I5" s="335"/>
      <c r="J5" s="342">
        <f t="shared" si="1"/>
        <v>0</v>
      </c>
      <c r="K5" s="347"/>
      <c r="L5" s="29"/>
      <c r="M5" s="3"/>
      <c r="N5" s="3"/>
      <c r="O5" s="3"/>
      <c r="P5" s="22" t="s">
        <v>28</v>
      </c>
    </row>
    <row r="6" spans="1:16" ht="20" customHeight="1" x14ac:dyDescent="0.35">
      <c r="A6" s="55"/>
      <c r="B6" s="55"/>
      <c r="C6" s="57"/>
      <c r="D6" s="54"/>
      <c r="E6" s="54"/>
      <c r="F6" s="56"/>
      <c r="G6" s="27"/>
      <c r="H6" s="41"/>
      <c r="I6" s="335"/>
      <c r="J6" s="342">
        <f t="shared" si="1"/>
        <v>0</v>
      </c>
      <c r="K6" s="347"/>
      <c r="L6" s="29"/>
    </row>
    <row r="7" spans="1:16" ht="20" customHeight="1" x14ac:dyDescent="0.35">
      <c r="A7" s="55"/>
      <c r="B7" s="55"/>
      <c r="C7" s="53"/>
      <c r="D7" s="54"/>
      <c r="E7" s="54"/>
      <c r="F7" s="56"/>
      <c r="G7" s="27"/>
      <c r="H7" s="41"/>
      <c r="I7" s="335"/>
      <c r="J7" s="342">
        <f t="shared" si="1"/>
        <v>0</v>
      </c>
      <c r="K7" s="347"/>
      <c r="L7" s="29"/>
    </row>
    <row r="8" spans="1:16" ht="20" customHeight="1" x14ac:dyDescent="0.35">
      <c r="A8" s="55"/>
      <c r="B8" s="55"/>
      <c r="C8" s="53"/>
      <c r="D8" s="54"/>
      <c r="E8" s="54"/>
      <c r="F8" s="56"/>
      <c r="G8" s="27"/>
      <c r="H8" s="41"/>
      <c r="I8" s="335"/>
      <c r="J8" s="342">
        <f t="shared" si="1"/>
        <v>0</v>
      </c>
      <c r="K8" s="347"/>
      <c r="L8" s="29"/>
    </row>
    <row r="9" spans="1:16" ht="20" customHeight="1" x14ac:dyDescent="0.35">
      <c r="A9" s="55"/>
      <c r="B9" s="55"/>
      <c r="C9" s="53"/>
      <c r="D9" s="54"/>
      <c r="E9" s="54"/>
      <c r="F9" s="56"/>
      <c r="G9" s="27"/>
      <c r="H9" s="41"/>
      <c r="I9" s="335"/>
      <c r="J9" s="342">
        <f t="shared" si="1"/>
        <v>0</v>
      </c>
      <c r="K9" s="347"/>
      <c r="L9" s="29"/>
    </row>
    <row r="10" spans="1:16" ht="20" customHeight="1" x14ac:dyDescent="0.35">
      <c r="A10" s="55"/>
      <c r="B10" s="55"/>
      <c r="C10" s="53"/>
      <c r="D10" s="54"/>
      <c r="E10" s="54"/>
      <c r="F10" s="56"/>
      <c r="G10" s="27"/>
      <c r="H10" s="41"/>
      <c r="I10" s="335"/>
      <c r="J10" s="342">
        <f t="shared" si="1"/>
        <v>0</v>
      </c>
      <c r="K10" s="347"/>
      <c r="L10" s="29"/>
    </row>
    <row r="11" spans="1:16" ht="20" customHeight="1" x14ac:dyDescent="0.35">
      <c r="A11" s="55"/>
      <c r="B11" s="55"/>
      <c r="C11" s="53"/>
      <c r="D11" s="54"/>
      <c r="E11" s="54"/>
      <c r="F11" s="56"/>
      <c r="G11" s="27"/>
      <c r="H11" s="41"/>
      <c r="I11" s="335"/>
      <c r="J11" s="342">
        <f t="shared" si="1"/>
        <v>0</v>
      </c>
      <c r="K11" s="347"/>
      <c r="L11" s="29"/>
    </row>
    <row r="12" spans="1:16" ht="20" customHeight="1" x14ac:dyDescent="0.35">
      <c r="A12" s="55"/>
      <c r="B12" s="55"/>
      <c r="C12" s="53"/>
      <c r="D12" s="54"/>
      <c r="E12" s="54"/>
      <c r="F12" s="56"/>
      <c r="G12" s="27"/>
      <c r="H12" s="41"/>
      <c r="I12" s="335"/>
      <c r="J12" s="342">
        <f t="shared" si="1"/>
        <v>0</v>
      </c>
      <c r="K12" s="347"/>
      <c r="L12" s="29"/>
    </row>
    <row r="13" spans="1:16" ht="20" customHeight="1" x14ac:dyDescent="0.35">
      <c r="A13" s="55"/>
      <c r="B13" s="55"/>
      <c r="C13" s="53"/>
      <c r="D13" s="54"/>
      <c r="E13" s="54"/>
      <c r="F13" s="56"/>
      <c r="G13" s="27"/>
      <c r="H13" s="41"/>
      <c r="I13" s="335"/>
      <c r="J13" s="342">
        <f t="shared" si="1"/>
        <v>0</v>
      </c>
      <c r="K13" s="347"/>
      <c r="L13" s="29"/>
    </row>
    <row r="14" spans="1:16" ht="20" customHeight="1" x14ac:dyDescent="0.35">
      <c r="A14" s="55"/>
      <c r="B14" s="55"/>
      <c r="C14" s="53"/>
      <c r="D14" s="54"/>
      <c r="E14" s="54"/>
      <c r="F14" s="56"/>
      <c r="G14" s="27"/>
      <c r="H14" s="41"/>
      <c r="I14" s="335"/>
      <c r="J14" s="342">
        <f t="shared" si="1"/>
        <v>0</v>
      </c>
      <c r="K14" s="347"/>
      <c r="L14" s="29"/>
    </row>
    <row r="15" spans="1:16" ht="20" customHeight="1" x14ac:dyDescent="0.35">
      <c r="A15" s="55"/>
      <c r="B15" s="55"/>
      <c r="C15" s="53"/>
      <c r="D15" s="54"/>
      <c r="E15" s="54"/>
      <c r="F15" s="56"/>
      <c r="G15" s="27"/>
      <c r="H15" s="41"/>
      <c r="I15" s="335"/>
      <c r="J15" s="342">
        <f t="shared" si="1"/>
        <v>0</v>
      </c>
      <c r="K15" s="347"/>
      <c r="L15" s="29"/>
    </row>
    <row r="16" spans="1:16" ht="20" customHeight="1" x14ac:dyDescent="0.35">
      <c r="A16" s="55"/>
      <c r="B16" s="55"/>
      <c r="C16" s="53"/>
      <c r="D16" s="54"/>
      <c r="E16" s="54"/>
      <c r="F16" s="56"/>
      <c r="G16" s="27"/>
      <c r="H16" s="41"/>
      <c r="I16" s="335"/>
      <c r="J16" s="342">
        <f t="shared" si="1"/>
        <v>0</v>
      </c>
      <c r="K16" s="347"/>
      <c r="L16" s="29"/>
    </row>
    <row r="17" spans="1:12" ht="20" customHeight="1" x14ac:dyDescent="0.35">
      <c r="A17" s="55"/>
      <c r="B17" s="55"/>
      <c r="C17" s="53"/>
      <c r="D17" s="54"/>
      <c r="E17" s="54"/>
      <c r="F17" s="56"/>
      <c r="G17" s="27"/>
      <c r="H17" s="41"/>
      <c r="I17" s="335"/>
      <c r="J17" s="342">
        <f t="shared" si="1"/>
        <v>0</v>
      </c>
      <c r="K17" s="347"/>
      <c r="L17" s="29"/>
    </row>
    <row r="18" spans="1:12" ht="20" customHeight="1" x14ac:dyDescent="0.35">
      <c r="A18" s="55"/>
      <c r="B18" s="55"/>
      <c r="C18" s="53"/>
      <c r="D18" s="54"/>
      <c r="E18" s="54"/>
      <c r="F18" s="56"/>
      <c r="G18" s="27"/>
      <c r="H18" s="41"/>
      <c r="I18" s="335"/>
      <c r="J18" s="342">
        <f t="shared" si="1"/>
        <v>0</v>
      </c>
      <c r="K18" s="347"/>
      <c r="L18" s="29"/>
    </row>
    <row r="19" spans="1:12" ht="20" customHeight="1" x14ac:dyDescent="0.35">
      <c r="A19" s="55"/>
      <c r="B19" s="55"/>
      <c r="C19" s="53"/>
      <c r="D19" s="54"/>
      <c r="E19" s="54"/>
      <c r="F19" s="56"/>
      <c r="G19" s="27"/>
      <c r="H19" s="41"/>
      <c r="I19" s="335"/>
      <c r="J19" s="342">
        <f t="shared" si="1"/>
        <v>0</v>
      </c>
      <c r="K19" s="347"/>
      <c r="L19" s="29"/>
    </row>
    <row r="20" spans="1:12" ht="20" customHeight="1" thickBot="1" x14ac:dyDescent="0.4">
      <c r="A20" s="60"/>
      <c r="B20" s="60"/>
      <c r="C20" s="6"/>
      <c r="D20" s="59"/>
      <c r="E20" s="59"/>
      <c r="F20" s="60"/>
      <c r="G20" s="34"/>
      <c r="H20" s="61"/>
      <c r="I20" s="62"/>
      <c r="J20" s="344">
        <f t="shared" si="1"/>
        <v>0</v>
      </c>
      <c r="K20" s="348"/>
      <c r="L20" s="349"/>
    </row>
    <row r="21" spans="1:12" ht="20" customHeight="1" thickBot="1" x14ac:dyDescent="0.4">
      <c r="A21" s="63"/>
      <c r="B21" s="63"/>
      <c r="D21" s="63"/>
      <c r="E21" s="63"/>
      <c r="F21" s="63"/>
      <c r="G21" s="63"/>
      <c r="H21" s="191"/>
      <c r="I21" s="191"/>
      <c r="J21" s="95" t="s">
        <v>14</v>
      </c>
      <c r="K21" s="197">
        <f>SUM(K3:K20)</f>
        <v>0</v>
      </c>
      <c r="L21" s="197">
        <f>SUM(L3:L20)</f>
        <v>0</v>
      </c>
    </row>
    <row r="22" spans="1:12" ht="20" customHeight="1" x14ac:dyDescent="0.35">
      <c r="C22" s="270"/>
      <c r="D22" s="270"/>
      <c r="E22" s="270"/>
      <c r="F22" s="270"/>
      <c r="G22" s="270"/>
      <c r="H22" s="270"/>
      <c r="I22" s="66"/>
      <c r="L22" s="51"/>
    </row>
    <row r="23" spans="1:12" x14ac:dyDescent="0.35">
      <c r="C23" s="277"/>
      <c r="D23" s="277"/>
      <c r="E23" s="277"/>
      <c r="F23" s="277"/>
      <c r="G23" s="277"/>
      <c r="H23" s="277"/>
      <c r="I23" s="67"/>
    </row>
    <row r="24" spans="1:12" x14ac:dyDescent="0.35">
      <c r="C24" s="270"/>
      <c r="D24" s="270"/>
      <c r="E24" s="270"/>
      <c r="F24" s="270"/>
      <c r="G24" s="270"/>
      <c r="H24" s="270"/>
      <c r="I24" s="66"/>
    </row>
    <row r="26" spans="1:12" ht="18.5" x14ac:dyDescent="0.35">
      <c r="H26" s="186"/>
      <c r="I26" s="191"/>
      <c r="J26" s="191"/>
    </row>
  </sheetData>
  <mergeCells count="4">
    <mergeCell ref="A1:H1"/>
    <mergeCell ref="C22:H22"/>
    <mergeCell ref="C23:H23"/>
    <mergeCell ref="C24:H24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24"/>
  <sheetViews>
    <sheetView showGridLines="0" zoomScale="80" zoomScaleNormal="80" workbookViewId="0">
      <pane ySplit="1" topLeftCell="A2" activePane="bottomLeft" state="frozen"/>
      <selection pane="bottomLeft" activeCell="N11" sqref="N11"/>
    </sheetView>
  </sheetViews>
  <sheetFormatPr defaultRowHeight="14.5" x14ac:dyDescent="0.35"/>
  <cols>
    <col min="1" max="2" width="24.453125" customWidth="1"/>
    <col min="3" max="4" width="7.90625" customWidth="1"/>
    <col min="5" max="5" width="11.1796875" customWidth="1"/>
    <col min="6" max="6" width="45.453125" customWidth="1"/>
    <col min="7" max="7" width="10.90625" bestFit="1" customWidth="1"/>
    <col min="8" max="8" width="21.6328125" customWidth="1"/>
    <col min="9" max="13" width="14" customWidth="1"/>
    <col min="14" max="14" width="29.08984375" bestFit="1" customWidth="1"/>
  </cols>
  <sheetData>
    <row r="1" spans="1:17" s="15" customFormat="1" ht="30" customHeight="1" thickBot="1" x14ac:dyDescent="0.5">
      <c r="A1" s="279" t="s">
        <v>63</v>
      </c>
      <c r="B1" s="280"/>
      <c r="C1" s="280"/>
      <c r="D1" s="280"/>
      <c r="E1" s="280"/>
      <c r="F1" s="280"/>
      <c r="G1" s="280"/>
      <c r="H1" s="280"/>
      <c r="I1" s="280"/>
      <c r="J1" s="198" t="s">
        <v>14</v>
      </c>
      <c r="K1" s="353">
        <f>SUM(K3:K21)</f>
        <v>0</v>
      </c>
      <c r="L1" s="185"/>
      <c r="M1" s="97">
        <f>COUNTIF(M3:M20,M21)</f>
        <v>0</v>
      </c>
      <c r="N1" s="94">
        <f>SUMIF($H$3:$H$20,"orientamento",$I$3:$I$20)</f>
        <v>0</v>
      </c>
      <c r="O1" s="94">
        <f>SUMIF($H$3:$H$20,"formazione",$I$3:$I$20)</f>
        <v>0</v>
      </c>
      <c r="P1" s="94">
        <f>SUMIF($H$3:$H$20,"gestione progetti di innovazione",$I$3:$I$20)</f>
        <v>0</v>
      </c>
      <c r="Q1" s="94"/>
    </row>
    <row r="2" spans="1:17" s="16" customFormat="1" ht="41" customHeight="1" thickBot="1" x14ac:dyDescent="0.4">
      <c r="A2" s="76" t="s">
        <v>81</v>
      </c>
      <c r="B2" s="76" t="s">
        <v>86</v>
      </c>
      <c r="C2" s="76" t="s">
        <v>33</v>
      </c>
      <c r="D2" s="76" t="s">
        <v>34</v>
      </c>
      <c r="E2" s="76" t="s">
        <v>88</v>
      </c>
      <c r="F2" s="76" t="s">
        <v>47</v>
      </c>
      <c r="G2" s="76" t="s">
        <v>48</v>
      </c>
      <c r="H2" s="38" t="s">
        <v>36</v>
      </c>
      <c r="I2" s="76" t="s">
        <v>90</v>
      </c>
      <c r="J2" s="77" t="s">
        <v>37</v>
      </c>
      <c r="K2" s="199" t="s">
        <v>20</v>
      </c>
      <c r="L2" s="345" t="s">
        <v>83</v>
      </c>
      <c r="M2" s="24" t="s">
        <v>84</v>
      </c>
      <c r="N2" s="4">
        <f>SUMIF($H$3:$H$20,"orientamento",$K$3:$K$20)</f>
        <v>0</v>
      </c>
      <c r="O2" s="5">
        <f>SUMIF($H$3:$H$20,"formazione",$K$3:$K$20)</f>
        <v>0</v>
      </c>
      <c r="P2" s="4">
        <f>SUMIF($H$3:$H$20,"gestione progetti di innovazione",$K$3:$K$20)</f>
        <v>0</v>
      </c>
      <c r="Q2" s="4"/>
    </row>
    <row r="3" spans="1:17" ht="20" customHeight="1" x14ac:dyDescent="0.35">
      <c r="A3" s="71"/>
      <c r="B3" s="71"/>
      <c r="C3" s="78"/>
      <c r="D3" s="70"/>
      <c r="E3" s="70"/>
      <c r="F3" s="72"/>
      <c r="G3" s="70"/>
      <c r="H3" s="73"/>
      <c r="I3" s="79"/>
      <c r="J3" s="334"/>
      <c r="K3" s="341">
        <f>I3+J3</f>
        <v>0</v>
      </c>
      <c r="L3" s="346"/>
      <c r="M3" s="194"/>
      <c r="N3" s="3">
        <f>SUM(N1:N2)</f>
        <v>0</v>
      </c>
      <c r="O3" s="3">
        <f t="shared" ref="O3:P3" si="0">SUM(O1:O2)</f>
        <v>0</v>
      </c>
      <c r="P3" s="3">
        <f t="shared" si="0"/>
        <v>0</v>
      </c>
      <c r="Q3" s="22" t="s">
        <v>26</v>
      </c>
    </row>
    <row r="4" spans="1:17" ht="20" customHeight="1" x14ac:dyDescent="0.35">
      <c r="A4" s="55"/>
      <c r="B4" s="55"/>
      <c r="C4" s="80"/>
      <c r="D4" s="54"/>
      <c r="E4" s="54"/>
      <c r="F4" s="56"/>
      <c r="G4" s="56"/>
      <c r="H4" s="27"/>
      <c r="I4" s="41"/>
      <c r="J4" s="335"/>
      <c r="K4" s="342">
        <f t="shared" ref="K4:K20" si="1">I4+J4</f>
        <v>0</v>
      </c>
      <c r="L4" s="347"/>
      <c r="M4" s="29"/>
      <c r="N4" s="3"/>
      <c r="O4" s="3"/>
      <c r="P4" s="3"/>
      <c r="Q4" s="22" t="s">
        <v>27</v>
      </c>
    </row>
    <row r="5" spans="1:17" ht="20" customHeight="1" x14ac:dyDescent="0.35">
      <c r="A5" s="55"/>
      <c r="B5" s="55"/>
      <c r="C5" s="80"/>
      <c r="D5" s="54"/>
      <c r="E5" s="54"/>
      <c r="F5" s="56"/>
      <c r="G5" s="56"/>
      <c r="H5" s="27"/>
      <c r="I5" s="41"/>
      <c r="J5" s="335"/>
      <c r="K5" s="342">
        <f t="shared" si="1"/>
        <v>0</v>
      </c>
      <c r="L5" s="347"/>
      <c r="M5" s="29"/>
      <c r="N5" s="3"/>
      <c r="O5" s="3"/>
      <c r="P5" s="3"/>
      <c r="Q5" s="22" t="s">
        <v>28</v>
      </c>
    </row>
    <row r="6" spans="1:17" ht="20" customHeight="1" x14ac:dyDescent="0.35">
      <c r="A6" s="55"/>
      <c r="B6" s="55"/>
      <c r="C6" s="81"/>
      <c r="D6" s="54"/>
      <c r="E6" s="54"/>
      <c r="F6" s="56"/>
      <c r="G6" s="56"/>
      <c r="H6" s="27"/>
      <c r="I6" s="41"/>
      <c r="J6" s="335"/>
      <c r="K6" s="342">
        <f t="shared" si="1"/>
        <v>0</v>
      </c>
      <c r="L6" s="347"/>
      <c r="M6" s="29"/>
    </row>
    <row r="7" spans="1:17" ht="20" customHeight="1" x14ac:dyDescent="0.35">
      <c r="A7" s="55"/>
      <c r="B7" s="55"/>
      <c r="C7" s="80"/>
      <c r="D7" s="54"/>
      <c r="E7" s="54"/>
      <c r="F7" s="56"/>
      <c r="G7" s="56"/>
      <c r="H7" s="27"/>
      <c r="I7" s="41"/>
      <c r="J7" s="335"/>
      <c r="K7" s="342">
        <f t="shared" si="1"/>
        <v>0</v>
      </c>
      <c r="L7" s="347"/>
      <c r="M7" s="29"/>
    </row>
    <row r="8" spans="1:17" ht="20" customHeight="1" x14ac:dyDescent="0.35">
      <c r="A8" s="55"/>
      <c r="B8" s="55"/>
      <c r="C8" s="80"/>
      <c r="D8" s="54"/>
      <c r="E8" s="54"/>
      <c r="F8" s="56"/>
      <c r="G8" s="56"/>
      <c r="H8" s="27"/>
      <c r="I8" s="41"/>
      <c r="J8" s="335"/>
      <c r="K8" s="342">
        <f t="shared" si="1"/>
        <v>0</v>
      </c>
      <c r="L8" s="347"/>
      <c r="M8" s="29"/>
    </row>
    <row r="9" spans="1:17" ht="20" customHeight="1" x14ac:dyDescent="0.35">
      <c r="A9" s="55"/>
      <c r="B9" s="55"/>
      <c r="C9" s="80"/>
      <c r="D9" s="54"/>
      <c r="E9" s="54"/>
      <c r="F9" s="56"/>
      <c r="G9" s="56"/>
      <c r="H9" s="27"/>
      <c r="I9" s="41"/>
      <c r="J9" s="335"/>
      <c r="K9" s="342">
        <f t="shared" si="1"/>
        <v>0</v>
      </c>
      <c r="L9" s="347"/>
      <c r="M9" s="29"/>
    </row>
    <row r="10" spans="1:17" ht="20" customHeight="1" x14ac:dyDescent="0.35">
      <c r="A10" s="55"/>
      <c r="B10" s="55"/>
      <c r="C10" s="80"/>
      <c r="D10" s="54"/>
      <c r="E10" s="54"/>
      <c r="F10" s="56"/>
      <c r="G10" s="56"/>
      <c r="H10" s="27"/>
      <c r="I10" s="41"/>
      <c r="J10" s="335"/>
      <c r="K10" s="342">
        <f t="shared" si="1"/>
        <v>0</v>
      </c>
      <c r="L10" s="347"/>
      <c r="M10" s="29"/>
    </row>
    <row r="11" spans="1:17" ht="20" customHeight="1" x14ac:dyDescent="0.35">
      <c r="A11" s="55"/>
      <c r="B11" s="55"/>
      <c r="C11" s="80"/>
      <c r="D11" s="54"/>
      <c r="E11" s="54"/>
      <c r="F11" s="56"/>
      <c r="G11" s="56"/>
      <c r="H11" s="27"/>
      <c r="I11" s="41"/>
      <c r="J11" s="335"/>
      <c r="K11" s="342">
        <f t="shared" si="1"/>
        <v>0</v>
      </c>
      <c r="L11" s="347"/>
      <c r="M11" s="29"/>
    </row>
    <row r="12" spans="1:17" ht="20" customHeight="1" x14ac:dyDescent="0.35">
      <c r="A12" s="55"/>
      <c r="B12" s="55"/>
      <c r="C12" s="80"/>
      <c r="D12" s="54"/>
      <c r="E12" s="54"/>
      <c r="F12" s="56"/>
      <c r="G12" s="56"/>
      <c r="H12" s="27"/>
      <c r="I12" s="41"/>
      <c r="J12" s="335"/>
      <c r="K12" s="342">
        <f t="shared" si="1"/>
        <v>0</v>
      </c>
      <c r="L12" s="347"/>
      <c r="M12" s="29"/>
    </row>
    <row r="13" spans="1:17" ht="20" customHeight="1" x14ac:dyDescent="0.35">
      <c r="A13" s="55"/>
      <c r="B13" s="55"/>
      <c r="C13" s="80"/>
      <c r="D13" s="54"/>
      <c r="E13" s="54"/>
      <c r="F13" s="56"/>
      <c r="G13" s="56"/>
      <c r="H13" s="27"/>
      <c r="I13" s="41"/>
      <c r="J13" s="335"/>
      <c r="K13" s="342">
        <f t="shared" si="1"/>
        <v>0</v>
      </c>
      <c r="L13" s="347"/>
      <c r="M13" s="29"/>
    </row>
    <row r="14" spans="1:17" ht="20" customHeight="1" x14ac:dyDescent="0.35">
      <c r="A14" s="55"/>
      <c r="B14" s="55"/>
      <c r="C14" s="80"/>
      <c r="D14" s="54"/>
      <c r="E14" s="54"/>
      <c r="F14" s="56"/>
      <c r="G14" s="56"/>
      <c r="H14" s="27"/>
      <c r="I14" s="41"/>
      <c r="J14" s="335"/>
      <c r="K14" s="342">
        <f t="shared" si="1"/>
        <v>0</v>
      </c>
      <c r="L14" s="347"/>
      <c r="M14" s="29"/>
    </row>
    <row r="15" spans="1:17" ht="20" customHeight="1" x14ac:dyDescent="0.35">
      <c r="A15" s="55"/>
      <c r="B15" s="55"/>
      <c r="C15" s="80"/>
      <c r="D15" s="54"/>
      <c r="E15" s="54"/>
      <c r="F15" s="56"/>
      <c r="G15" s="56"/>
      <c r="H15" s="27"/>
      <c r="I15" s="41"/>
      <c r="J15" s="335"/>
      <c r="K15" s="342">
        <f t="shared" si="1"/>
        <v>0</v>
      </c>
      <c r="L15" s="347"/>
      <c r="M15" s="29"/>
    </row>
    <row r="16" spans="1:17" ht="20" customHeight="1" x14ac:dyDescent="0.35">
      <c r="A16" s="55"/>
      <c r="B16" s="55"/>
      <c r="C16" s="80"/>
      <c r="D16" s="54"/>
      <c r="E16" s="54"/>
      <c r="F16" s="56"/>
      <c r="G16" s="56"/>
      <c r="H16" s="27"/>
      <c r="I16" s="41"/>
      <c r="J16" s="335"/>
      <c r="K16" s="342">
        <f t="shared" si="1"/>
        <v>0</v>
      </c>
      <c r="L16" s="347"/>
      <c r="M16" s="29"/>
    </row>
    <row r="17" spans="1:13" ht="20" customHeight="1" x14ac:dyDescent="0.35">
      <c r="A17" s="55"/>
      <c r="B17" s="55"/>
      <c r="C17" s="80"/>
      <c r="D17" s="54"/>
      <c r="E17" s="54"/>
      <c r="F17" s="56"/>
      <c r="G17" s="56"/>
      <c r="H17" s="27"/>
      <c r="I17" s="41"/>
      <c r="J17" s="335"/>
      <c r="K17" s="342">
        <f t="shared" si="1"/>
        <v>0</v>
      </c>
      <c r="L17" s="347"/>
      <c r="M17" s="29"/>
    </row>
    <row r="18" spans="1:13" ht="20" customHeight="1" x14ac:dyDescent="0.35">
      <c r="A18" s="55"/>
      <c r="B18" s="55"/>
      <c r="C18" s="80"/>
      <c r="D18" s="54"/>
      <c r="E18" s="54"/>
      <c r="F18" s="56"/>
      <c r="G18" s="56"/>
      <c r="H18" s="27"/>
      <c r="I18" s="41"/>
      <c r="J18" s="335"/>
      <c r="K18" s="342">
        <f t="shared" si="1"/>
        <v>0</v>
      </c>
      <c r="L18" s="347"/>
      <c r="M18" s="29"/>
    </row>
    <row r="19" spans="1:13" ht="20" customHeight="1" x14ac:dyDescent="0.35">
      <c r="A19" s="55"/>
      <c r="B19" s="55"/>
      <c r="C19" s="80"/>
      <c r="D19" s="54"/>
      <c r="E19" s="54"/>
      <c r="F19" s="56"/>
      <c r="G19" s="56"/>
      <c r="H19" s="27"/>
      <c r="I19" s="41"/>
      <c r="J19" s="335"/>
      <c r="K19" s="342">
        <f t="shared" si="1"/>
        <v>0</v>
      </c>
      <c r="L19" s="347"/>
      <c r="M19" s="29"/>
    </row>
    <row r="20" spans="1:13" ht="20" customHeight="1" thickBot="1" x14ac:dyDescent="0.4">
      <c r="A20" s="60"/>
      <c r="B20" s="60"/>
      <c r="C20" s="14"/>
      <c r="D20" s="59"/>
      <c r="E20" s="59"/>
      <c r="F20" s="60"/>
      <c r="G20" s="60"/>
      <c r="H20" s="34"/>
      <c r="I20" s="61"/>
      <c r="J20" s="62"/>
      <c r="K20" s="354">
        <f t="shared" si="1"/>
        <v>0</v>
      </c>
      <c r="L20" s="355"/>
      <c r="M20" s="74"/>
    </row>
    <row r="21" spans="1:13" ht="20" customHeight="1" thickBot="1" x14ac:dyDescent="0.4">
      <c r="A21" s="63"/>
      <c r="B21" s="63"/>
      <c r="D21" s="63"/>
      <c r="E21" s="63"/>
      <c r="F21" s="63"/>
      <c r="G21" s="63"/>
      <c r="H21" s="63"/>
      <c r="I21" s="191"/>
      <c r="J21" s="191"/>
      <c r="K21" s="130" t="s">
        <v>14</v>
      </c>
      <c r="L21" s="64">
        <f>SUM(L3:L20)</f>
        <v>0</v>
      </c>
      <c r="M21" s="64">
        <f>SUM(M3:M20)</f>
        <v>0</v>
      </c>
    </row>
    <row r="22" spans="1:13" ht="20" customHeight="1" x14ac:dyDescent="0.35">
      <c r="C22" s="270"/>
      <c r="D22" s="270"/>
      <c r="E22" s="270"/>
      <c r="F22" s="270"/>
      <c r="G22" s="270"/>
      <c r="H22" s="270"/>
      <c r="I22" s="270"/>
      <c r="J22" s="66"/>
      <c r="M22" s="51"/>
    </row>
    <row r="23" spans="1:13" ht="20" customHeight="1" x14ac:dyDescent="0.35">
      <c r="C23" s="277"/>
      <c r="D23" s="277"/>
      <c r="E23" s="277"/>
      <c r="F23" s="277"/>
      <c r="G23" s="277"/>
      <c r="H23" s="277"/>
      <c r="I23" s="277"/>
      <c r="J23" s="67"/>
    </row>
    <row r="24" spans="1:13" x14ac:dyDescent="0.35">
      <c r="C24" s="270"/>
      <c r="D24" s="270"/>
      <c r="E24" s="270"/>
      <c r="F24" s="270"/>
      <c r="G24" s="270"/>
      <c r="H24" s="270"/>
      <c r="I24" s="270"/>
      <c r="J24" s="66"/>
    </row>
  </sheetData>
  <mergeCells count="4">
    <mergeCell ref="C22:I22"/>
    <mergeCell ref="C23:I23"/>
    <mergeCell ref="C24:I24"/>
    <mergeCell ref="A1:I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24"/>
  <sheetViews>
    <sheetView showGridLines="0" zoomScale="80" zoomScaleNormal="80" workbookViewId="0">
      <pane ySplit="1" topLeftCell="A2" activePane="bottomLeft" state="frozen"/>
      <selection pane="bottomLeft" activeCell="M10" sqref="M10"/>
    </sheetView>
  </sheetViews>
  <sheetFormatPr defaultRowHeight="14.5" x14ac:dyDescent="0.35"/>
  <cols>
    <col min="1" max="1" width="24.453125" customWidth="1"/>
    <col min="2" max="3" width="7.90625" customWidth="1"/>
    <col min="4" max="4" width="9.90625" customWidth="1"/>
    <col min="5" max="5" width="14.81640625" customWidth="1"/>
    <col min="6" max="6" width="45.453125" customWidth="1"/>
    <col min="7" max="7" width="21.6328125" customWidth="1"/>
    <col min="8" max="12" width="14" customWidth="1"/>
    <col min="13" max="13" width="29.08984375" bestFit="1" customWidth="1"/>
    <col min="15" max="15" width="9.36328125" customWidth="1"/>
  </cols>
  <sheetData>
    <row r="1" spans="1:17" s="15" customFormat="1" ht="30" customHeight="1" thickBot="1" x14ac:dyDescent="0.5">
      <c r="A1" s="258" t="s">
        <v>64</v>
      </c>
      <c r="B1" s="259"/>
      <c r="C1" s="259"/>
      <c r="D1" s="259"/>
      <c r="E1" s="259"/>
      <c r="F1" s="259"/>
      <c r="G1" s="259"/>
      <c r="H1" s="260"/>
      <c r="I1" s="198" t="s">
        <v>14</v>
      </c>
      <c r="J1" s="98">
        <f>K21+L21</f>
        <v>0</v>
      </c>
      <c r="K1" s="185"/>
      <c r="L1" s="356">
        <f>COUNTIF(L3:L20,L21)</f>
        <v>0</v>
      </c>
      <c r="M1" s="357"/>
      <c r="N1" s="94">
        <f>SUMIF($G$3:$G$20,"orientamento",$H$3:$H$20)</f>
        <v>0</v>
      </c>
      <c r="O1" s="94">
        <f>SUMIF($G$3:$G$20,"formazione",$H$3:$H$20)</f>
        <v>0</v>
      </c>
      <c r="P1" s="94">
        <f>SUMIF($G$3:$G$20,"gestione progetti di innovazione",$H$3:$H$20)</f>
        <v>0</v>
      </c>
      <c r="Q1" s="94"/>
    </row>
    <row r="2" spans="1:17" s="16" customFormat="1" ht="38" customHeight="1" thickBot="1" x14ac:dyDescent="0.4">
      <c r="A2" s="43" t="s">
        <v>81</v>
      </c>
      <c r="B2" s="43" t="s">
        <v>86</v>
      </c>
      <c r="C2" s="43" t="s">
        <v>33</v>
      </c>
      <c r="D2" s="43" t="s">
        <v>34</v>
      </c>
      <c r="E2" s="43" t="s">
        <v>88</v>
      </c>
      <c r="F2" s="43" t="s">
        <v>49</v>
      </c>
      <c r="G2" s="38" t="s">
        <v>36</v>
      </c>
      <c r="H2" s="76" t="s">
        <v>90</v>
      </c>
      <c r="I2" s="77" t="s">
        <v>37</v>
      </c>
      <c r="J2" s="199" t="s">
        <v>20</v>
      </c>
      <c r="K2" s="345" t="s">
        <v>83</v>
      </c>
      <c r="L2" s="24" t="s">
        <v>84</v>
      </c>
      <c r="N2" s="5">
        <f>SUMIF($G$3:$G$20,"orientamento",$J$3:$J$20)</f>
        <v>0</v>
      </c>
      <c r="O2" s="4">
        <f>SUMIF($G$3:$G$20,"formazione",$J$3:$J$20)</f>
        <v>0</v>
      </c>
      <c r="P2" s="4">
        <f>SUMIF($G$3:$G$20,"gestione progetti di innovazione",$J$3:$J$20)</f>
        <v>0</v>
      </c>
      <c r="Q2" s="4"/>
    </row>
    <row r="3" spans="1:17" ht="20" customHeight="1" x14ac:dyDescent="0.35">
      <c r="A3" s="47"/>
      <c r="B3" s="45"/>
      <c r="C3" s="46"/>
      <c r="D3" s="47"/>
      <c r="E3" s="47"/>
      <c r="F3" s="48"/>
      <c r="G3" s="73"/>
      <c r="H3" s="79"/>
      <c r="I3" s="334"/>
      <c r="J3" s="341">
        <f>H3+I3</f>
        <v>0</v>
      </c>
      <c r="K3" s="346"/>
      <c r="L3" s="194"/>
      <c r="N3" s="3">
        <f>SUM(N1:N2)</f>
        <v>0</v>
      </c>
      <c r="O3" s="3">
        <f t="shared" ref="O3:P3" si="0">SUM(O1:O2)</f>
        <v>0</v>
      </c>
      <c r="P3" s="3">
        <f t="shared" si="0"/>
        <v>0</v>
      </c>
      <c r="Q3" s="22" t="s">
        <v>26</v>
      </c>
    </row>
    <row r="4" spans="1:17" ht="20" customHeight="1" x14ac:dyDescent="0.35">
      <c r="A4" s="55"/>
      <c r="B4" s="53"/>
      <c r="C4" s="54"/>
      <c r="D4" s="55"/>
      <c r="E4" s="55"/>
      <c r="F4" s="56"/>
      <c r="G4" s="27"/>
      <c r="H4" s="41"/>
      <c r="I4" s="335"/>
      <c r="J4" s="342">
        <f t="shared" ref="J4:J20" si="1">H4+I4</f>
        <v>0</v>
      </c>
      <c r="K4" s="347"/>
      <c r="L4" s="29"/>
      <c r="N4" s="3"/>
      <c r="O4" s="3"/>
      <c r="P4" s="3"/>
      <c r="Q4" s="22" t="s">
        <v>27</v>
      </c>
    </row>
    <row r="5" spans="1:17" ht="20" customHeight="1" x14ac:dyDescent="0.35">
      <c r="A5" s="55"/>
      <c r="B5" s="53"/>
      <c r="C5" s="54"/>
      <c r="D5" s="55"/>
      <c r="E5" s="55"/>
      <c r="F5" s="56"/>
      <c r="G5" s="27"/>
      <c r="H5" s="41"/>
      <c r="I5" s="335"/>
      <c r="J5" s="342">
        <f t="shared" si="1"/>
        <v>0</v>
      </c>
      <c r="K5" s="347"/>
      <c r="L5" s="29"/>
      <c r="N5" s="3"/>
      <c r="O5" s="3"/>
      <c r="P5" s="3"/>
      <c r="Q5" s="22" t="s">
        <v>28</v>
      </c>
    </row>
    <row r="6" spans="1:17" ht="20" customHeight="1" x14ac:dyDescent="0.35">
      <c r="A6" s="55"/>
      <c r="B6" s="57"/>
      <c r="C6" s="54"/>
      <c r="D6" s="55"/>
      <c r="E6" s="55"/>
      <c r="F6" s="56"/>
      <c r="G6" s="27"/>
      <c r="H6" s="41"/>
      <c r="I6" s="335"/>
      <c r="J6" s="342">
        <f t="shared" si="1"/>
        <v>0</v>
      </c>
      <c r="K6" s="347"/>
      <c r="L6" s="29"/>
    </row>
    <row r="7" spans="1:17" ht="20" customHeight="1" x14ac:dyDescent="0.35">
      <c r="A7" s="55"/>
      <c r="B7" s="53"/>
      <c r="C7" s="54"/>
      <c r="D7" s="55"/>
      <c r="E7" s="55"/>
      <c r="F7" s="56"/>
      <c r="G7" s="27"/>
      <c r="H7" s="41"/>
      <c r="I7" s="335"/>
      <c r="J7" s="342">
        <f t="shared" si="1"/>
        <v>0</v>
      </c>
      <c r="K7" s="347"/>
      <c r="L7" s="29"/>
    </row>
    <row r="8" spans="1:17" ht="20" customHeight="1" x14ac:dyDescent="0.35">
      <c r="A8" s="55"/>
      <c r="B8" s="53"/>
      <c r="C8" s="54"/>
      <c r="D8" s="55"/>
      <c r="E8" s="55"/>
      <c r="F8" s="56"/>
      <c r="G8" s="27"/>
      <c r="H8" s="41"/>
      <c r="I8" s="335"/>
      <c r="J8" s="342">
        <f t="shared" si="1"/>
        <v>0</v>
      </c>
      <c r="K8" s="347"/>
      <c r="L8" s="29"/>
    </row>
    <row r="9" spans="1:17" ht="20" customHeight="1" x14ac:dyDescent="0.35">
      <c r="A9" s="55"/>
      <c r="B9" s="53"/>
      <c r="C9" s="54"/>
      <c r="D9" s="55"/>
      <c r="E9" s="55"/>
      <c r="F9" s="56"/>
      <c r="G9" s="27"/>
      <c r="H9" s="41"/>
      <c r="I9" s="335"/>
      <c r="J9" s="342">
        <f t="shared" si="1"/>
        <v>0</v>
      </c>
      <c r="K9" s="347"/>
      <c r="L9" s="29"/>
    </row>
    <row r="10" spans="1:17" ht="20" customHeight="1" x14ac:dyDescent="0.35">
      <c r="A10" s="55"/>
      <c r="B10" s="53"/>
      <c r="C10" s="54"/>
      <c r="D10" s="55"/>
      <c r="E10" s="55"/>
      <c r="F10" s="56"/>
      <c r="G10" s="27"/>
      <c r="H10" s="41"/>
      <c r="I10" s="335"/>
      <c r="J10" s="342">
        <f t="shared" si="1"/>
        <v>0</v>
      </c>
      <c r="K10" s="347"/>
      <c r="L10" s="29"/>
    </row>
    <row r="11" spans="1:17" ht="20" customHeight="1" x14ac:dyDescent="0.35">
      <c r="A11" s="55"/>
      <c r="B11" s="53"/>
      <c r="C11" s="54"/>
      <c r="D11" s="55"/>
      <c r="E11" s="55"/>
      <c r="F11" s="56"/>
      <c r="G11" s="27"/>
      <c r="H11" s="41"/>
      <c r="I11" s="335"/>
      <c r="J11" s="342">
        <f t="shared" si="1"/>
        <v>0</v>
      </c>
      <c r="K11" s="347"/>
      <c r="L11" s="29"/>
    </row>
    <row r="12" spans="1:17" ht="20" customHeight="1" x14ac:dyDescent="0.35">
      <c r="A12" s="55"/>
      <c r="B12" s="53"/>
      <c r="C12" s="54"/>
      <c r="D12" s="55"/>
      <c r="E12" s="55"/>
      <c r="F12" s="56"/>
      <c r="G12" s="27"/>
      <c r="H12" s="41"/>
      <c r="I12" s="335"/>
      <c r="J12" s="342">
        <f t="shared" si="1"/>
        <v>0</v>
      </c>
      <c r="K12" s="347"/>
      <c r="L12" s="29"/>
    </row>
    <row r="13" spans="1:17" ht="20" customHeight="1" x14ac:dyDescent="0.35">
      <c r="A13" s="55"/>
      <c r="B13" s="53"/>
      <c r="C13" s="54"/>
      <c r="D13" s="55"/>
      <c r="E13" s="55"/>
      <c r="F13" s="56"/>
      <c r="G13" s="27"/>
      <c r="H13" s="41"/>
      <c r="I13" s="335"/>
      <c r="J13" s="342">
        <f t="shared" si="1"/>
        <v>0</v>
      </c>
      <c r="K13" s="347"/>
      <c r="L13" s="29"/>
    </row>
    <row r="14" spans="1:17" ht="20" customHeight="1" x14ac:dyDescent="0.35">
      <c r="A14" s="55"/>
      <c r="B14" s="53"/>
      <c r="C14" s="54"/>
      <c r="D14" s="55"/>
      <c r="E14" s="55"/>
      <c r="F14" s="56"/>
      <c r="G14" s="27"/>
      <c r="H14" s="41"/>
      <c r="I14" s="335"/>
      <c r="J14" s="342">
        <f t="shared" si="1"/>
        <v>0</v>
      </c>
      <c r="K14" s="347"/>
      <c r="L14" s="29"/>
    </row>
    <row r="15" spans="1:17" ht="20" customHeight="1" x14ac:dyDescent="0.35">
      <c r="A15" s="55"/>
      <c r="B15" s="53"/>
      <c r="C15" s="54"/>
      <c r="D15" s="55"/>
      <c r="E15" s="55"/>
      <c r="F15" s="56"/>
      <c r="G15" s="27"/>
      <c r="H15" s="41"/>
      <c r="I15" s="335"/>
      <c r="J15" s="342">
        <f t="shared" si="1"/>
        <v>0</v>
      </c>
      <c r="K15" s="347"/>
      <c r="L15" s="29"/>
    </row>
    <row r="16" spans="1:17" ht="20" customHeight="1" x14ac:dyDescent="0.35">
      <c r="A16" s="55"/>
      <c r="B16" s="53"/>
      <c r="C16" s="54"/>
      <c r="D16" s="55"/>
      <c r="E16" s="55"/>
      <c r="F16" s="56"/>
      <c r="G16" s="27"/>
      <c r="H16" s="41"/>
      <c r="I16" s="335"/>
      <c r="J16" s="342">
        <f t="shared" si="1"/>
        <v>0</v>
      </c>
      <c r="K16" s="347"/>
      <c r="L16" s="29"/>
    </row>
    <row r="17" spans="1:12" ht="20" customHeight="1" x14ac:dyDescent="0.35">
      <c r="A17" s="55"/>
      <c r="B17" s="53"/>
      <c r="C17" s="54"/>
      <c r="D17" s="55"/>
      <c r="E17" s="55"/>
      <c r="F17" s="56"/>
      <c r="G17" s="27"/>
      <c r="H17" s="41"/>
      <c r="I17" s="335"/>
      <c r="J17" s="342">
        <f t="shared" si="1"/>
        <v>0</v>
      </c>
      <c r="K17" s="347"/>
      <c r="L17" s="29"/>
    </row>
    <row r="18" spans="1:12" ht="20" customHeight="1" x14ac:dyDescent="0.35">
      <c r="A18" s="55"/>
      <c r="B18" s="53"/>
      <c r="C18" s="54"/>
      <c r="D18" s="55"/>
      <c r="E18" s="55"/>
      <c r="F18" s="56"/>
      <c r="G18" s="27"/>
      <c r="H18" s="41"/>
      <c r="I18" s="335"/>
      <c r="J18" s="342">
        <f t="shared" si="1"/>
        <v>0</v>
      </c>
      <c r="K18" s="347"/>
      <c r="L18" s="29"/>
    </row>
    <row r="19" spans="1:12" ht="20" customHeight="1" x14ac:dyDescent="0.35">
      <c r="A19" s="55"/>
      <c r="B19" s="53"/>
      <c r="C19" s="54"/>
      <c r="D19" s="55"/>
      <c r="E19" s="55"/>
      <c r="F19" s="56"/>
      <c r="G19" s="27"/>
      <c r="H19" s="41"/>
      <c r="I19" s="335"/>
      <c r="J19" s="342">
        <f t="shared" si="1"/>
        <v>0</v>
      </c>
      <c r="K19" s="347"/>
      <c r="L19" s="29"/>
    </row>
    <row r="20" spans="1:12" ht="20" customHeight="1" thickBot="1" x14ac:dyDescent="0.4">
      <c r="A20" s="60"/>
      <c r="B20" s="6"/>
      <c r="C20" s="59"/>
      <c r="D20" s="14"/>
      <c r="E20" s="14"/>
      <c r="F20" s="60"/>
      <c r="G20" s="34"/>
      <c r="H20" s="61"/>
      <c r="I20" s="62"/>
      <c r="J20" s="354">
        <f t="shared" si="1"/>
        <v>0</v>
      </c>
      <c r="K20" s="355"/>
      <c r="L20" s="74"/>
    </row>
    <row r="21" spans="1:12" ht="20" customHeight="1" thickBot="1" x14ac:dyDescent="0.4">
      <c r="A21" s="63"/>
      <c r="C21" s="63"/>
      <c r="D21" s="63"/>
      <c r="E21" s="63"/>
      <c r="F21" s="63"/>
      <c r="G21" s="63"/>
      <c r="H21" s="191"/>
      <c r="I21" s="191"/>
      <c r="J21" s="130" t="s">
        <v>14</v>
      </c>
      <c r="K21" s="64">
        <f>SUM(K3:K20)</f>
        <v>0</v>
      </c>
      <c r="L21" s="64">
        <f>SUM(L3:L20)</f>
        <v>0</v>
      </c>
    </row>
    <row r="22" spans="1:12" ht="20" customHeight="1" x14ac:dyDescent="0.35">
      <c r="B22" s="270"/>
      <c r="C22" s="270"/>
      <c r="D22" s="270"/>
      <c r="E22" s="270"/>
      <c r="F22" s="270"/>
      <c r="G22" s="270"/>
      <c r="H22" s="270"/>
      <c r="I22" s="66"/>
      <c r="L22" s="51" t="str">
        <f t="shared" ref="L22" si="2">IF(AND(H22&lt;&gt;"",J22&lt;&gt;""),"Inserire solo uno dei due valori","")</f>
        <v/>
      </c>
    </row>
    <row r="23" spans="1:12" ht="20" customHeight="1" x14ac:dyDescent="0.35">
      <c r="B23" s="277"/>
      <c r="C23" s="277"/>
      <c r="D23" s="277"/>
      <c r="E23" s="277"/>
      <c r="F23" s="277"/>
      <c r="G23" s="277"/>
      <c r="H23" s="277"/>
      <c r="I23" s="67"/>
    </row>
    <row r="24" spans="1:12" x14ac:dyDescent="0.35">
      <c r="B24" s="270"/>
      <c r="C24" s="270"/>
      <c r="D24" s="270"/>
      <c r="E24" s="270"/>
      <c r="F24" s="270"/>
      <c r="G24" s="270"/>
      <c r="H24" s="270"/>
      <c r="I24" s="66"/>
    </row>
  </sheetData>
  <mergeCells count="4">
    <mergeCell ref="B22:H22"/>
    <mergeCell ref="B23:H23"/>
    <mergeCell ref="B24:H24"/>
    <mergeCell ref="A1:H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K46"/>
  <sheetViews>
    <sheetView showGridLines="0" zoomScale="80" zoomScaleNormal="80" workbookViewId="0">
      <selection activeCell="K8" sqref="K8"/>
    </sheetView>
  </sheetViews>
  <sheetFormatPr defaultColWidth="9.08984375" defaultRowHeight="14.5" x14ac:dyDescent="0.35"/>
  <cols>
    <col min="1" max="1" width="3.453125" style="16" customWidth="1"/>
    <col min="2" max="2" width="60.6328125" style="17" customWidth="1"/>
    <col min="3" max="3" width="54.08984375" style="16" customWidth="1"/>
    <col min="4" max="4" width="20.6328125" style="16" customWidth="1"/>
    <col min="5" max="5" width="8.6328125" style="16" customWidth="1"/>
    <col min="6" max="6" width="19.453125" style="16" customWidth="1"/>
    <col min="7" max="7" width="9.08984375" style="16"/>
    <col min="8" max="8" width="10.90625" style="16" bestFit="1" customWidth="1"/>
    <col min="9" max="16384" width="9.08984375" style="16"/>
  </cols>
  <sheetData>
    <row r="1" spans="1:11" ht="30" customHeight="1" x14ac:dyDescent="0.35">
      <c r="B1" s="207"/>
      <c r="C1" s="207"/>
      <c r="D1" s="207"/>
      <c r="E1" s="207"/>
      <c r="F1" s="207"/>
    </row>
    <row r="2" spans="1:11" ht="30" customHeight="1" x14ac:dyDescent="0.35">
      <c r="B2" s="207"/>
      <c r="C2" s="207"/>
      <c r="D2" s="207"/>
      <c r="E2" s="207"/>
      <c r="F2" s="207"/>
    </row>
    <row r="3" spans="1:11" ht="30" customHeight="1" thickBot="1" x14ac:dyDescent="0.4">
      <c r="B3" s="235" t="s">
        <v>53</v>
      </c>
      <c r="C3" s="235"/>
      <c r="D3" s="235"/>
      <c r="E3" s="235"/>
      <c r="F3" s="235"/>
    </row>
    <row r="4" spans="1:11" s="13" customFormat="1" ht="30" customHeight="1" thickBot="1" x14ac:dyDescent="0.5">
      <c r="A4" s="12"/>
      <c r="B4" s="208" t="s">
        <v>0</v>
      </c>
      <c r="C4" s="209"/>
      <c r="D4" s="209"/>
      <c r="E4" s="209"/>
      <c r="F4" s="210"/>
    </row>
    <row r="5" spans="1:11" s="9" customFormat="1" ht="30" customHeight="1" x14ac:dyDescent="0.35">
      <c r="B5" s="362" t="s">
        <v>1</v>
      </c>
      <c r="C5" s="363"/>
      <c r="D5" s="363"/>
      <c r="E5" s="363"/>
      <c r="F5" s="364"/>
    </row>
    <row r="6" spans="1:11" s="9" customFormat="1" ht="30" customHeight="1" x14ac:dyDescent="0.35">
      <c r="B6" s="365" t="s">
        <v>2</v>
      </c>
      <c r="C6" s="315"/>
      <c r="D6" s="315"/>
      <c r="E6" s="315"/>
      <c r="F6" s="366"/>
    </row>
    <row r="7" spans="1:11" s="9" customFormat="1" ht="30" customHeight="1" x14ac:dyDescent="0.35">
      <c r="B7" s="365" t="s">
        <v>3</v>
      </c>
      <c r="C7" s="315"/>
      <c r="D7" s="315"/>
      <c r="E7" s="315"/>
      <c r="F7" s="366"/>
    </row>
    <row r="8" spans="1:11" s="9" customFormat="1" ht="30" customHeight="1" x14ac:dyDescent="0.35">
      <c r="B8" s="365" t="s">
        <v>4</v>
      </c>
      <c r="C8" s="315"/>
      <c r="D8" s="315"/>
      <c r="E8" s="315"/>
      <c r="F8" s="366"/>
    </row>
    <row r="9" spans="1:11" s="9" customFormat="1" ht="30" customHeight="1" x14ac:dyDescent="0.35">
      <c r="B9" s="365" t="s">
        <v>5</v>
      </c>
      <c r="C9" s="315"/>
      <c r="D9" s="315"/>
      <c r="E9" s="315"/>
      <c r="F9" s="366"/>
    </row>
    <row r="10" spans="1:11" s="9" customFormat="1" ht="30" customHeight="1" x14ac:dyDescent="0.35">
      <c r="B10" s="365" t="s">
        <v>50</v>
      </c>
      <c r="C10" s="316"/>
      <c r="D10" s="317"/>
      <c r="E10" s="317"/>
      <c r="F10" s="367"/>
    </row>
    <row r="11" spans="1:11" s="9" customFormat="1" ht="30" customHeight="1" x14ac:dyDescent="0.35">
      <c r="B11" s="365" t="s">
        <v>6</v>
      </c>
      <c r="C11" s="316"/>
      <c r="D11" s="317"/>
      <c r="E11" s="317"/>
      <c r="F11" s="367"/>
    </row>
    <row r="12" spans="1:11" s="18" customFormat="1" ht="30" customHeight="1" x14ac:dyDescent="0.35">
      <c r="B12" s="365" t="s">
        <v>51</v>
      </c>
      <c r="C12" s="318"/>
      <c r="D12" s="319"/>
      <c r="E12" s="319"/>
      <c r="F12" s="368"/>
    </row>
    <row r="13" spans="1:11" s="9" customFormat="1" ht="30" customHeight="1" x14ac:dyDescent="0.35">
      <c r="B13" s="365" t="s">
        <v>7</v>
      </c>
      <c r="C13" s="320"/>
      <c r="D13" s="321"/>
      <c r="E13" s="321"/>
      <c r="F13" s="369"/>
    </row>
    <row r="14" spans="1:11" s="9" customFormat="1" ht="30" customHeight="1" thickBot="1" x14ac:dyDescent="0.4">
      <c r="B14" s="370" t="s">
        <v>54</v>
      </c>
      <c r="C14" s="371"/>
      <c r="D14" s="372"/>
      <c r="E14" s="372"/>
      <c r="F14" s="373"/>
    </row>
    <row r="15" spans="1:11" ht="30" customHeight="1" thickBot="1" x14ac:dyDescent="0.4">
      <c r="B15" s="1"/>
      <c r="C15" s="2"/>
      <c r="D15" s="2"/>
      <c r="E15" s="2"/>
      <c r="F15" s="2"/>
    </row>
    <row r="16" spans="1:11" ht="30" customHeight="1" thickBot="1" x14ac:dyDescent="0.4">
      <c r="B16" s="205" t="str">
        <f>"QUADRO RIASSUNTIVO MONITORAGGIO PERIODICO"</f>
        <v>QUADRO RIASSUNTIVO MONITORAGGIO PERIODICO</v>
      </c>
      <c r="C16" s="206"/>
      <c r="D16" s="206"/>
      <c r="E16" s="206"/>
      <c r="F16" s="206"/>
      <c r="G16" s="205" t="s">
        <v>91</v>
      </c>
      <c r="H16" s="243"/>
      <c r="I16" s="206" t="s">
        <v>92</v>
      </c>
      <c r="J16" s="243"/>
      <c r="K16" s="187"/>
    </row>
    <row r="17" spans="2:10" ht="30" customHeight="1" x14ac:dyDescent="0.35">
      <c r="B17" s="200" t="s">
        <v>89</v>
      </c>
      <c r="C17" s="217">
        <f>'Personale dipendente_reali'!J7</f>
        <v>0</v>
      </c>
      <c r="D17" s="218"/>
      <c r="E17" s="218"/>
      <c r="F17" s="218"/>
      <c r="G17" s="236">
        <f>'Personale dipendente_reali'!H7</f>
        <v>0</v>
      </c>
      <c r="H17" s="244"/>
      <c r="I17" s="218">
        <f>'Personale dipendente_reali'!I7</f>
        <v>0</v>
      </c>
      <c r="J17" s="244"/>
    </row>
    <row r="18" spans="2:10" ht="30" customHeight="1" x14ac:dyDescent="0.35">
      <c r="B18" s="99" t="s">
        <v>8</v>
      </c>
      <c r="C18" s="219">
        <f>'Personale dipendente_standard'!I8</f>
        <v>0</v>
      </c>
      <c r="D18" s="220"/>
      <c r="E18" s="220"/>
      <c r="F18" s="220"/>
      <c r="G18" s="237">
        <f>'Personale dipendente_standard'!G8</f>
        <v>0</v>
      </c>
      <c r="H18" s="239"/>
      <c r="I18" s="238">
        <f>'Personale dipendente_standard'!H8</f>
        <v>0</v>
      </c>
      <c r="J18" s="239"/>
    </row>
    <row r="19" spans="2:10" ht="30" customHeight="1" x14ac:dyDescent="0.35">
      <c r="B19" s="99" t="s">
        <v>9</v>
      </c>
      <c r="C19" s="219">
        <f>'Personale collaborazione'!J1</f>
        <v>0</v>
      </c>
      <c r="D19" s="220"/>
      <c r="E19" s="220"/>
      <c r="F19" s="220"/>
      <c r="G19" s="237">
        <f>'Personale collaborazione'!I20</f>
        <v>0</v>
      </c>
      <c r="H19" s="239"/>
      <c r="I19" s="238">
        <f>'Personale collaborazione'!J20</f>
        <v>0</v>
      </c>
      <c r="J19" s="239"/>
    </row>
    <row r="20" spans="2:10" ht="30" customHeight="1" thickBot="1" x14ac:dyDescent="0.4">
      <c r="B20" s="201" t="s">
        <v>10</v>
      </c>
      <c r="C20" s="221">
        <f>'Personale in kind'!L1</f>
        <v>0</v>
      </c>
      <c r="D20" s="222"/>
      <c r="E20" s="222"/>
      <c r="F20" s="222"/>
      <c r="G20" s="241">
        <f>'Personale in kind'!K22</f>
        <v>0</v>
      </c>
      <c r="H20" s="240"/>
      <c r="I20" s="242">
        <f>'Personale in kind'!L22</f>
        <v>0</v>
      </c>
      <c r="J20" s="240"/>
    </row>
    <row r="21" spans="2:10" ht="30" customHeight="1" thickTop="1" thickBot="1" x14ac:dyDescent="0.4">
      <c r="B21" s="298" t="s">
        <v>98</v>
      </c>
      <c r="C21" s="299">
        <f>SUM(C17:F20)</f>
        <v>0</v>
      </c>
      <c r="D21" s="300"/>
      <c r="E21" s="300"/>
      <c r="F21" s="300"/>
      <c r="G21" s="301">
        <f>SUM(G17:H20)</f>
        <v>0</v>
      </c>
      <c r="H21" s="302"/>
      <c r="I21" s="300">
        <f>SUM(I17:J20)</f>
        <v>0</v>
      </c>
      <c r="J21" s="302"/>
    </row>
    <row r="22" spans="2:10" ht="30" customHeight="1" x14ac:dyDescent="0.35">
      <c r="B22" s="297" t="s">
        <v>11</v>
      </c>
      <c r="C22" s="290">
        <f>'Strumenti attrezzature'!M1</f>
        <v>0</v>
      </c>
      <c r="D22" s="289"/>
      <c r="E22" s="289"/>
      <c r="F22" s="289"/>
      <c r="G22" s="237">
        <f>'Strumenti attrezzature'!K20</f>
        <v>0</v>
      </c>
      <c r="H22" s="239"/>
      <c r="I22" s="238">
        <f>'Strumenti attrezzature'!L20</f>
        <v>0</v>
      </c>
      <c r="J22" s="239"/>
    </row>
    <row r="23" spans="2:10" ht="30" customHeight="1" x14ac:dyDescent="0.35">
      <c r="B23" s="286" t="s">
        <v>12</v>
      </c>
      <c r="C23" s="287">
        <f>'Strumenti attrezzature in kind'!I1</f>
        <v>0</v>
      </c>
      <c r="D23" s="288"/>
      <c r="E23" s="288"/>
      <c r="F23" s="288"/>
      <c r="G23" s="237">
        <f>'Strumenti attrezzature in kind'!G21</f>
        <v>0</v>
      </c>
      <c r="H23" s="239"/>
      <c r="I23" s="220">
        <f>'Strumenti attrezzature in kind'!H21</f>
        <v>0</v>
      </c>
      <c r="J23" s="294"/>
    </row>
    <row r="24" spans="2:10" ht="30" customHeight="1" thickBot="1" x14ac:dyDescent="0.4">
      <c r="B24" s="291" t="s">
        <v>13</v>
      </c>
      <c r="C24" s="292">
        <f>Materiali!L1</f>
        <v>0</v>
      </c>
      <c r="D24" s="293"/>
      <c r="E24" s="293"/>
      <c r="F24" s="293"/>
      <c r="G24" s="295">
        <f>Materiali!M21</f>
        <v>0</v>
      </c>
      <c r="H24" s="296"/>
      <c r="I24" s="222">
        <f>Materiali!N21</f>
        <v>0</v>
      </c>
      <c r="J24" s="296"/>
    </row>
    <row r="25" spans="2:10" ht="40.5" customHeight="1" thickTop="1" thickBot="1" x14ac:dyDescent="0.4">
      <c r="B25" s="298" t="s">
        <v>99</v>
      </c>
      <c r="C25" s="299">
        <f>C22+C23+C24</f>
        <v>0</v>
      </c>
      <c r="D25" s="300"/>
      <c r="E25" s="300"/>
      <c r="F25" s="300"/>
      <c r="G25" s="301">
        <f>G22+G23+G24</f>
        <v>0</v>
      </c>
      <c r="H25" s="302"/>
      <c r="I25" s="300">
        <f>I22+I23+I24</f>
        <v>0</v>
      </c>
      <c r="J25" s="302"/>
    </row>
    <row r="26" spans="2:10" ht="33" customHeight="1" thickBot="1" x14ac:dyDescent="0.4">
      <c r="B26" s="303" t="s">
        <v>100</v>
      </c>
      <c r="C26" s="304">
        <f>'Servizi di consulenza'!K1</f>
        <v>0</v>
      </c>
      <c r="D26" s="305"/>
      <c r="E26" s="305"/>
      <c r="F26" s="305"/>
      <c r="G26" s="306">
        <f>'Servizi di consulenza'!L21</f>
        <v>0</v>
      </c>
      <c r="H26" s="307"/>
      <c r="I26" s="305">
        <f>'Servizi di consulenza'!M21</f>
        <v>0</v>
      </c>
      <c r="J26" s="307"/>
    </row>
    <row r="27" spans="2:10" ht="33" customHeight="1" thickBot="1" x14ac:dyDescent="0.4">
      <c r="B27" s="303" t="s">
        <v>101</v>
      </c>
      <c r="C27" s="304">
        <f>'Licenze e diritti di PI'!J1</f>
        <v>0</v>
      </c>
      <c r="D27" s="305"/>
      <c r="E27" s="305"/>
      <c r="F27" s="305"/>
      <c r="G27" s="306">
        <f>'Licenze e diritti di PI'!K21</f>
        <v>0</v>
      </c>
      <c r="H27" s="307"/>
      <c r="I27" s="305">
        <f>'Licenze e diritti di PI'!L21</f>
        <v>0</v>
      </c>
      <c r="J27" s="307"/>
    </row>
    <row r="28" spans="2:10" ht="43" customHeight="1" thickBot="1" x14ac:dyDescent="0.4">
      <c r="B28" s="303" t="s">
        <v>102</v>
      </c>
      <c r="C28" s="304">
        <f>'Altri costi'!J1</f>
        <v>0</v>
      </c>
      <c r="D28" s="305"/>
      <c r="E28" s="305"/>
      <c r="F28" s="305"/>
      <c r="G28" s="306">
        <f>'Altri costi'!K21</f>
        <v>0</v>
      </c>
      <c r="H28" s="307"/>
      <c r="I28" s="305">
        <f>'Altri costi'!L21</f>
        <v>0</v>
      </c>
      <c r="J28" s="307"/>
    </row>
    <row r="29" spans="2:10" ht="30" customHeight="1" thickBot="1" x14ac:dyDescent="0.4">
      <c r="B29" s="303" t="s">
        <v>103</v>
      </c>
      <c r="C29" s="304">
        <f>(C21)*15/100</f>
        <v>0</v>
      </c>
      <c r="D29" s="305"/>
      <c r="E29" s="305"/>
      <c r="F29" s="305"/>
      <c r="G29" s="306">
        <f>G21*15%</f>
        <v>0</v>
      </c>
      <c r="H29" s="307"/>
      <c r="I29" s="305">
        <f>I21*15%</f>
        <v>0</v>
      </c>
      <c r="J29" s="307"/>
    </row>
    <row r="30" spans="2:10" ht="30" customHeight="1" thickBot="1" x14ac:dyDescent="0.4">
      <c r="B30" s="311" t="s">
        <v>14</v>
      </c>
      <c r="C30" s="312">
        <f>C21+C25+C26+C27+C28+C29</f>
        <v>0</v>
      </c>
      <c r="D30" s="312"/>
      <c r="E30" s="312"/>
      <c r="F30" s="312"/>
      <c r="G30" s="313">
        <f>G21+G25+G26+G27+G28+G29</f>
        <v>0</v>
      </c>
      <c r="H30" s="314"/>
      <c r="I30" s="312">
        <f>I21+I25+I26+I27+I28+I29</f>
        <v>0</v>
      </c>
      <c r="J30" s="314"/>
    </row>
    <row r="32" spans="2:10" ht="30" customHeight="1" thickBot="1" x14ac:dyDescent="0.4">
      <c r="B32" s="308"/>
      <c r="C32" s="309"/>
      <c r="D32" s="309"/>
      <c r="E32" s="309"/>
      <c r="F32" s="309"/>
      <c r="G32" s="310"/>
      <c r="H32" s="310"/>
      <c r="I32" s="310"/>
      <c r="J32" s="310"/>
    </row>
    <row r="33" spans="1:6" ht="114" customHeight="1" thickBot="1" x14ac:dyDescent="0.4">
      <c r="B33" s="214" t="s">
        <v>52</v>
      </c>
      <c r="C33" s="215"/>
      <c r="D33" s="215"/>
      <c r="E33" s="215"/>
      <c r="F33" s="216"/>
    </row>
    <row r="34" spans="1:6" ht="30" customHeight="1" x14ac:dyDescent="0.35">
      <c r="A34" s="7"/>
      <c r="B34" s="223" t="s">
        <v>15</v>
      </c>
      <c r="C34" s="224"/>
      <c r="D34" s="224"/>
      <c r="E34" s="224"/>
      <c r="F34" s="225"/>
    </row>
    <row r="35" spans="1:6" ht="30" customHeight="1" x14ac:dyDescent="0.35">
      <c r="A35" s="7"/>
      <c r="B35" s="226" t="s">
        <v>107</v>
      </c>
      <c r="C35" s="227"/>
      <c r="D35" s="227"/>
      <c r="E35" s="227"/>
      <c r="F35" s="228"/>
    </row>
    <row r="36" spans="1:6" ht="30" customHeight="1" x14ac:dyDescent="0.35">
      <c r="A36" s="7"/>
      <c r="B36" s="229" t="s">
        <v>16</v>
      </c>
      <c r="C36" s="230"/>
      <c r="D36" s="230"/>
      <c r="E36" s="230"/>
      <c r="F36" s="231"/>
    </row>
    <row r="37" spans="1:6" ht="48" customHeight="1" thickBot="1" x14ac:dyDescent="0.4">
      <c r="A37" s="7"/>
      <c r="B37" s="232" t="s">
        <v>106</v>
      </c>
      <c r="C37" s="233"/>
      <c r="D37" s="233"/>
      <c r="E37" s="233"/>
      <c r="F37" s="234"/>
    </row>
    <row r="38" spans="1:6" ht="30" customHeight="1" thickBot="1" x14ac:dyDescent="0.4"/>
    <row r="39" spans="1:6" ht="30" customHeight="1" x14ac:dyDescent="0.35">
      <c r="B39" s="10" t="s">
        <v>17</v>
      </c>
      <c r="C39" s="8"/>
      <c r="D39" s="211" t="s">
        <v>18</v>
      </c>
      <c r="E39" s="212"/>
      <c r="F39" s="213"/>
    </row>
    <row r="40" spans="1:6" ht="30" customHeight="1" thickBot="1" x14ac:dyDescent="0.4">
      <c r="B40" s="11"/>
      <c r="C40" s="8"/>
      <c r="D40" s="202"/>
      <c r="E40" s="203"/>
      <c r="F40" s="204"/>
    </row>
    <row r="44" spans="1:6" x14ac:dyDescent="0.35">
      <c r="B44" s="19"/>
    </row>
    <row r="45" spans="1:6" x14ac:dyDescent="0.35">
      <c r="B45" s="19"/>
    </row>
    <row r="46" spans="1:6" x14ac:dyDescent="0.35">
      <c r="B46" s="19"/>
    </row>
  </sheetData>
  <dataConsolidate/>
  <mergeCells count="65">
    <mergeCell ref="C25:F25"/>
    <mergeCell ref="C26:F26"/>
    <mergeCell ref="I26:J26"/>
    <mergeCell ref="G26:H26"/>
    <mergeCell ref="C27:F27"/>
    <mergeCell ref="G27:H27"/>
    <mergeCell ref="I27:J27"/>
    <mergeCell ref="C23:F23"/>
    <mergeCell ref="G23:H23"/>
    <mergeCell ref="I23:J23"/>
    <mergeCell ref="C24:F24"/>
    <mergeCell ref="G24:H24"/>
    <mergeCell ref="I24:J24"/>
    <mergeCell ref="I16:J16"/>
    <mergeCell ref="I29:J29"/>
    <mergeCell ref="I28:J28"/>
    <mergeCell ref="I17:J17"/>
    <mergeCell ref="I18:J18"/>
    <mergeCell ref="C22:F22"/>
    <mergeCell ref="G22:H22"/>
    <mergeCell ref="I19:J19"/>
    <mergeCell ref="I20:J20"/>
    <mergeCell ref="I21:J21"/>
    <mergeCell ref="G19:H19"/>
    <mergeCell ref="G20:H20"/>
    <mergeCell ref="G21:H21"/>
    <mergeCell ref="G29:H29"/>
    <mergeCell ref="G28:H28"/>
    <mergeCell ref="I22:J22"/>
    <mergeCell ref="G25:H25"/>
    <mergeCell ref="I25:J25"/>
    <mergeCell ref="G30:H30"/>
    <mergeCell ref="I30:J30"/>
    <mergeCell ref="C11:F11"/>
    <mergeCell ref="C10:F10"/>
    <mergeCell ref="C14:F14"/>
    <mergeCell ref="G17:H17"/>
    <mergeCell ref="G18:H18"/>
    <mergeCell ref="G16:H16"/>
    <mergeCell ref="B1:F2"/>
    <mergeCell ref="B4:F4"/>
    <mergeCell ref="D39:F39"/>
    <mergeCell ref="B33:F33"/>
    <mergeCell ref="C12:F12"/>
    <mergeCell ref="C17:F17"/>
    <mergeCell ref="C18:F18"/>
    <mergeCell ref="C19:F19"/>
    <mergeCell ref="C20:F20"/>
    <mergeCell ref="B34:F34"/>
    <mergeCell ref="B35:F35"/>
    <mergeCell ref="B36:F36"/>
    <mergeCell ref="B37:F37"/>
    <mergeCell ref="C30:F30"/>
    <mergeCell ref="B3:F3"/>
    <mergeCell ref="D40:F40"/>
    <mergeCell ref="C5:F5"/>
    <mergeCell ref="C6:F6"/>
    <mergeCell ref="C7:F7"/>
    <mergeCell ref="C8:F8"/>
    <mergeCell ref="C9:F9"/>
    <mergeCell ref="B16:F16"/>
    <mergeCell ref="C13:F13"/>
    <mergeCell ref="C21:F21"/>
    <mergeCell ref="C29:F29"/>
    <mergeCell ref="C28:F28"/>
  </mergeCells>
  <dataValidations count="1"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472" right="0.70866141732283472" top="1.1417322834645669" bottom="0.74803149606299213" header="0.51181102362204722" footer="0.31496062992125984"/>
  <pageSetup paperSize="9" fitToHeight="0" orientation="landscape" r:id="rId1"/>
  <headerFooter>
    <oddHeader>&amp;C&amp;"Times New Roman,Normale"&amp;16Ministero dello Sviluppo Economico&amp;"Times New Roman,Grassetto" - &amp;"Times New Roman,Normale"DGPICPMI - Div. IX Industrie aerospazio, difesa e sicurezza.</oddHeader>
    <oddFooter xml:space="preserve">&amp;L&amp;P&amp;C&amp;D&amp;R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pageSetUpPr fitToPage="1"/>
  </sheetPr>
  <dimension ref="A1:J8"/>
  <sheetViews>
    <sheetView showGridLines="0" zoomScaleNormal="100" workbookViewId="0">
      <selection activeCell="C2" sqref="C2"/>
    </sheetView>
  </sheetViews>
  <sheetFormatPr defaultColWidth="9.08984375" defaultRowHeight="15.5" x14ac:dyDescent="0.35"/>
  <cols>
    <col min="1" max="1" width="28.453125" style="20" customWidth="1"/>
    <col min="2" max="3" width="22.26953125" style="20" customWidth="1"/>
    <col min="4" max="4" width="18.54296875" style="20" customWidth="1"/>
    <col min="5" max="5" width="11.36328125" style="20" customWidth="1"/>
    <col min="6" max="7" width="12.36328125" style="20" customWidth="1"/>
    <col min="8" max="8" width="11" style="20" customWidth="1"/>
    <col min="9" max="9" width="10.453125" style="20" customWidth="1"/>
    <col min="10" max="10" width="19" style="20" customWidth="1"/>
    <col min="11" max="11" width="20.08984375" style="20" customWidth="1"/>
    <col min="12" max="16384" width="9.08984375" style="20"/>
  </cols>
  <sheetData>
    <row r="1" spans="1:10" s="9" customFormat="1" ht="30" customHeight="1" x14ac:dyDescent="0.35">
      <c r="A1" s="245" t="s">
        <v>55</v>
      </c>
      <c r="B1" s="246"/>
      <c r="C1" s="246"/>
      <c r="D1" s="247"/>
      <c r="E1" s="247"/>
      <c r="F1" s="248"/>
      <c r="G1" s="248"/>
      <c r="H1" s="248"/>
      <c r="I1" s="248"/>
      <c r="J1" s="249"/>
    </row>
    <row r="2" spans="1:10" s="7" customFormat="1" ht="30" customHeight="1" thickBot="1" x14ac:dyDescent="0.4">
      <c r="A2" s="83" t="s">
        <v>65</v>
      </c>
      <c r="B2" s="107" t="s">
        <v>67</v>
      </c>
      <c r="C2" s="107" t="s">
        <v>94</v>
      </c>
      <c r="D2" s="92" t="s">
        <v>66</v>
      </c>
      <c r="E2" s="92" t="s">
        <v>68</v>
      </c>
      <c r="F2" s="92" t="s">
        <v>69</v>
      </c>
      <c r="G2" s="112" t="s">
        <v>70</v>
      </c>
      <c r="H2" s="112" t="s">
        <v>71</v>
      </c>
      <c r="I2" s="112" t="s">
        <v>72</v>
      </c>
      <c r="J2" s="93" t="s">
        <v>73</v>
      </c>
    </row>
    <row r="3" spans="1:10" s="36" customFormat="1" ht="30" customHeight="1" x14ac:dyDescent="0.25">
      <c r="A3" s="105"/>
      <c r="B3" s="108"/>
      <c r="C3" s="281"/>
      <c r="D3" s="110"/>
      <c r="E3" s="91"/>
      <c r="F3" s="113"/>
      <c r="G3" s="115">
        <f>E3+F3</f>
        <v>0</v>
      </c>
      <c r="H3" s="146">
        <f>E3*D3</f>
        <v>0</v>
      </c>
      <c r="I3" s="146">
        <f>F3*D3</f>
        <v>0</v>
      </c>
      <c r="J3" s="150">
        <f>H3+I3</f>
        <v>0</v>
      </c>
    </row>
    <row r="4" spans="1:10" s="36" customFormat="1" ht="30" customHeight="1" x14ac:dyDescent="0.25">
      <c r="A4" s="106"/>
      <c r="B4" s="109"/>
      <c r="C4" s="109"/>
      <c r="D4" s="111"/>
      <c r="E4" s="85"/>
      <c r="F4" s="114"/>
      <c r="G4" s="116">
        <f t="shared" ref="G4:G6" si="0">E4+F4</f>
        <v>0</v>
      </c>
      <c r="H4" s="147">
        <f t="shared" ref="H4:H6" si="1">E4*D4</f>
        <v>0</v>
      </c>
      <c r="I4" s="147">
        <f t="shared" ref="I4:I6" si="2">F4*D4</f>
        <v>0</v>
      </c>
      <c r="J4" s="151">
        <f t="shared" ref="J4:J6" si="3">H4+I4</f>
        <v>0</v>
      </c>
    </row>
    <row r="5" spans="1:10" s="36" customFormat="1" ht="30" customHeight="1" x14ac:dyDescent="0.25">
      <c r="A5" s="106"/>
      <c r="B5" s="109"/>
      <c r="C5" s="109"/>
      <c r="D5" s="111"/>
      <c r="E5" s="85"/>
      <c r="F5" s="114"/>
      <c r="G5" s="116">
        <f t="shared" si="0"/>
        <v>0</v>
      </c>
      <c r="H5" s="147">
        <f t="shared" si="1"/>
        <v>0</v>
      </c>
      <c r="I5" s="147">
        <f t="shared" si="2"/>
        <v>0</v>
      </c>
      <c r="J5" s="151">
        <f t="shared" si="3"/>
        <v>0</v>
      </c>
    </row>
    <row r="6" spans="1:10" s="36" customFormat="1" ht="30" customHeight="1" thickBot="1" x14ac:dyDescent="0.3">
      <c r="A6" s="117"/>
      <c r="B6" s="121"/>
      <c r="C6" s="121"/>
      <c r="D6" s="122"/>
      <c r="E6" s="119"/>
      <c r="F6" s="123"/>
      <c r="G6" s="124">
        <f t="shared" si="0"/>
        <v>0</v>
      </c>
      <c r="H6" s="148">
        <f t="shared" si="1"/>
        <v>0</v>
      </c>
      <c r="I6" s="152">
        <f t="shared" si="2"/>
        <v>0</v>
      </c>
      <c r="J6" s="153">
        <f t="shared" si="3"/>
        <v>0</v>
      </c>
    </row>
    <row r="7" spans="1:10" s="36" customFormat="1" ht="30" customHeight="1" thickBot="1" x14ac:dyDescent="0.3">
      <c r="A7" s="322" t="s">
        <v>14</v>
      </c>
      <c r="B7" s="323"/>
      <c r="C7" s="323"/>
      <c r="D7" s="324"/>
      <c r="E7" s="189">
        <f t="shared" ref="E7:J7" si="4">SUM(E3:E6)</f>
        <v>0</v>
      </c>
      <c r="F7" s="189">
        <f t="shared" si="4"/>
        <v>0</v>
      </c>
      <c r="G7" s="189">
        <f t="shared" si="4"/>
        <v>0</v>
      </c>
      <c r="H7" s="190">
        <f t="shared" si="4"/>
        <v>0</v>
      </c>
      <c r="I7" s="190">
        <f t="shared" si="4"/>
        <v>0</v>
      </c>
      <c r="J7" s="154">
        <f t="shared" si="4"/>
        <v>0</v>
      </c>
    </row>
    <row r="8" spans="1:10" s="36" customFormat="1" ht="30" customHeight="1" x14ac:dyDescent="0.25">
      <c r="A8" s="101"/>
      <c r="B8" s="101"/>
      <c r="C8" s="101"/>
      <c r="D8" s="103"/>
      <c r="E8" s="102"/>
      <c r="F8" s="102"/>
      <c r="G8" s="102"/>
      <c r="H8" s="102"/>
      <c r="I8" s="102"/>
      <c r="J8" s="104"/>
    </row>
  </sheetData>
  <mergeCells count="2">
    <mergeCell ref="A1:J1"/>
    <mergeCell ref="A7:D7"/>
  </mergeCell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I15"/>
  <sheetViews>
    <sheetView showGridLines="0" zoomScaleNormal="100" workbookViewId="0">
      <selection activeCell="A23" sqref="A23"/>
    </sheetView>
  </sheetViews>
  <sheetFormatPr defaultColWidth="9.08984375" defaultRowHeight="15.5" x14ac:dyDescent="0.35"/>
  <cols>
    <col min="1" max="1" width="37.7265625" style="20" customWidth="1"/>
    <col min="2" max="2" width="21.6328125" style="20" customWidth="1"/>
    <col min="3" max="3" width="24.08984375" style="20" customWidth="1"/>
    <col min="4" max="4" width="13.1796875" style="20" customWidth="1"/>
    <col min="5" max="5" width="12.7265625" style="20" customWidth="1"/>
    <col min="6" max="6" width="11.81640625" style="20" customWidth="1"/>
    <col min="7" max="8" width="14.81640625" style="20" customWidth="1"/>
    <col min="9" max="9" width="18.54296875" style="20" customWidth="1"/>
    <col min="10" max="16384" width="9.08984375" style="20"/>
  </cols>
  <sheetData>
    <row r="1" spans="1:9" s="9" customFormat="1" ht="30" customHeight="1" thickBot="1" x14ac:dyDescent="0.4">
      <c r="A1" s="254" t="s">
        <v>56</v>
      </c>
      <c r="B1" s="206"/>
      <c r="C1" s="206"/>
      <c r="D1" s="206"/>
      <c r="E1" s="206"/>
      <c r="F1" s="206"/>
      <c r="G1" s="206"/>
      <c r="H1" s="206"/>
      <c r="I1" s="255"/>
    </row>
    <row r="2" spans="1:9" s="36" customFormat="1" ht="30" customHeight="1" x14ac:dyDescent="0.25">
      <c r="A2" s="250" t="s">
        <v>65</v>
      </c>
      <c r="B2" s="252" t="s">
        <v>67</v>
      </c>
      <c r="C2" s="252" t="s">
        <v>19</v>
      </c>
      <c r="D2" s="252" t="s">
        <v>68</v>
      </c>
      <c r="E2" s="252" t="s">
        <v>69</v>
      </c>
      <c r="F2" s="252" t="s">
        <v>70</v>
      </c>
      <c r="G2" s="252" t="s">
        <v>71</v>
      </c>
      <c r="H2" s="252" t="s">
        <v>72</v>
      </c>
      <c r="I2" s="256" t="s">
        <v>73</v>
      </c>
    </row>
    <row r="3" spans="1:9" s="36" customFormat="1" ht="30" customHeight="1" thickBot="1" x14ac:dyDescent="0.3">
      <c r="A3" s="251"/>
      <c r="B3" s="253"/>
      <c r="C3" s="253"/>
      <c r="D3" s="253"/>
      <c r="E3" s="253"/>
      <c r="F3" s="253"/>
      <c r="G3" s="253"/>
      <c r="H3" s="253"/>
      <c r="I3" s="257"/>
    </row>
    <row r="4" spans="1:9" s="36" customFormat="1" ht="30" customHeight="1" x14ac:dyDescent="0.25">
      <c r="A4" s="105"/>
      <c r="B4" s="90"/>
      <c r="C4" s="110"/>
      <c r="D4" s="91"/>
      <c r="E4" s="91"/>
      <c r="F4" s="115">
        <f>D4+E4</f>
        <v>0</v>
      </c>
      <c r="G4" s="146">
        <f>C4*D4</f>
        <v>0</v>
      </c>
      <c r="H4" s="146">
        <f>C4*E4</f>
        <v>0</v>
      </c>
      <c r="I4" s="125">
        <f>G4+H4</f>
        <v>0</v>
      </c>
    </row>
    <row r="5" spans="1:9" s="36" customFormat="1" ht="30" customHeight="1" x14ac:dyDescent="0.25">
      <c r="A5" s="106"/>
      <c r="B5" s="84"/>
      <c r="C5" s="111"/>
      <c r="D5" s="85"/>
      <c r="E5" s="85"/>
      <c r="F5" s="116">
        <f t="shared" ref="F5:F7" si="0">D5+E5</f>
        <v>0</v>
      </c>
      <c r="G5" s="147">
        <f t="shared" ref="G5:G7" si="1">C5*D5</f>
        <v>0</v>
      </c>
      <c r="H5" s="147">
        <f t="shared" ref="H5:H7" si="2">C5*E5</f>
        <v>0</v>
      </c>
      <c r="I5" s="126">
        <f t="shared" ref="I5:I7" si="3">G5+H5</f>
        <v>0</v>
      </c>
    </row>
    <row r="6" spans="1:9" s="36" customFormat="1" ht="30" customHeight="1" x14ac:dyDescent="0.25">
      <c r="A6" s="106"/>
      <c r="B6" s="84"/>
      <c r="C6" s="149"/>
      <c r="D6" s="85"/>
      <c r="E6" s="85"/>
      <c r="F6" s="116">
        <f t="shared" si="0"/>
        <v>0</v>
      </c>
      <c r="G6" s="147">
        <f t="shared" si="1"/>
        <v>0</v>
      </c>
      <c r="H6" s="147">
        <f t="shared" si="2"/>
        <v>0</v>
      </c>
      <c r="I6" s="126">
        <f t="shared" si="3"/>
        <v>0</v>
      </c>
    </row>
    <row r="7" spans="1:9" s="36" customFormat="1" ht="30" customHeight="1" thickBot="1" x14ac:dyDescent="0.3">
      <c r="A7" s="117"/>
      <c r="B7" s="118"/>
      <c r="C7" s="122"/>
      <c r="D7" s="119"/>
      <c r="E7" s="119"/>
      <c r="F7" s="120">
        <f t="shared" si="0"/>
        <v>0</v>
      </c>
      <c r="G7" s="148">
        <f t="shared" si="1"/>
        <v>0</v>
      </c>
      <c r="H7" s="148">
        <f t="shared" si="2"/>
        <v>0</v>
      </c>
      <c r="I7" s="127">
        <f t="shared" si="3"/>
        <v>0</v>
      </c>
    </row>
    <row r="8" spans="1:9" s="36" customFormat="1" ht="30" customHeight="1" thickBot="1" x14ac:dyDescent="0.3">
      <c r="A8" s="322" t="s">
        <v>14</v>
      </c>
      <c r="B8" s="323"/>
      <c r="C8" s="324"/>
      <c r="D8" s="189">
        <f t="shared" ref="D8:I8" si="4">SUM(D4:D7)</f>
        <v>0</v>
      </c>
      <c r="E8" s="189">
        <f t="shared" si="4"/>
        <v>0</v>
      </c>
      <c r="F8" s="189">
        <f t="shared" si="4"/>
        <v>0</v>
      </c>
      <c r="G8" s="188">
        <f t="shared" si="4"/>
        <v>0</v>
      </c>
      <c r="H8" s="188">
        <f t="shared" si="4"/>
        <v>0</v>
      </c>
      <c r="I8" s="128">
        <f t="shared" si="4"/>
        <v>0</v>
      </c>
    </row>
    <row r="11" spans="1:9" ht="16" thickBot="1" x14ac:dyDescent="0.4"/>
    <row r="12" spans="1:9" ht="16" thickBot="1" x14ac:dyDescent="0.4">
      <c r="A12" s="325" t="s">
        <v>109</v>
      </c>
      <c r="B12" s="326"/>
    </row>
    <row r="13" spans="1:9" x14ac:dyDescent="0.35">
      <c r="A13" s="327" t="s">
        <v>110</v>
      </c>
      <c r="B13" s="328">
        <v>75</v>
      </c>
    </row>
    <row r="14" spans="1:9" x14ac:dyDescent="0.35">
      <c r="A14" s="329" t="s">
        <v>111</v>
      </c>
      <c r="B14" s="330">
        <v>43</v>
      </c>
    </row>
    <row r="15" spans="1:9" ht="16" thickBot="1" x14ac:dyDescent="0.4">
      <c r="A15" s="331" t="s">
        <v>112</v>
      </c>
      <c r="B15" s="332">
        <v>27</v>
      </c>
    </row>
  </sheetData>
  <mergeCells count="12">
    <mergeCell ref="A8:C8"/>
    <mergeCell ref="A12:B12"/>
    <mergeCell ref="A2:A3"/>
    <mergeCell ref="D2:D3"/>
    <mergeCell ref="A1:I1"/>
    <mergeCell ref="B2:B3"/>
    <mergeCell ref="C2:C3"/>
    <mergeCell ref="E2:E3"/>
    <mergeCell ref="I2:I3"/>
    <mergeCell ref="F2:F3"/>
    <mergeCell ref="G2:G3"/>
    <mergeCell ref="H2:H3"/>
  </mergeCells>
  <dataValidations count="1">
    <dataValidation type="list" allowBlank="1" showInputMessage="1" showErrorMessage="1" sqref="C4:C7" xr:uid="{3BF0A6A9-25AF-4279-B66A-69FD79235F0A}">
      <formula1>$B$13:$B$15</formula1>
    </dataValidation>
  </dataValidation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S22"/>
  <sheetViews>
    <sheetView showGridLines="0" zoomScaleNormal="100" workbookViewId="0">
      <pane ySplit="1" topLeftCell="A2" activePane="bottomLeft" state="frozen"/>
      <selection pane="bottomLeft" activeCell="G2" sqref="G2"/>
    </sheetView>
  </sheetViews>
  <sheetFormatPr defaultColWidth="9.08984375" defaultRowHeight="15.5" x14ac:dyDescent="0.35"/>
  <cols>
    <col min="1" max="1" width="42.90625" style="20" customWidth="1"/>
    <col min="2" max="2" width="18.453125" style="20" customWidth="1"/>
    <col min="3" max="3" width="29.453125" style="20" customWidth="1"/>
    <col min="4" max="5" width="19.453125" style="20" customWidth="1"/>
    <col min="6" max="7" width="16.54296875" style="20" customWidth="1"/>
    <col min="8" max="9" width="19.90625" style="20" customWidth="1"/>
    <col min="10" max="10" width="17.81640625" style="20" customWidth="1"/>
    <col min="11" max="12" width="9.08984375" style="20" customWidth="1"/>
    <col min="13" max="13" width="29.453125" style="20" bestFit="1" customWidth="1"/>
    <col min="14" max="14" width="29.08984375" style="20" bestFit="1" customWidth="1"/>
    <col min="15" max="16384" width="9.08984375" style="20"/>
  </cols>
  <sheetData>
    <row r="1" spans="1:19" ht="19" thickBot="1" x14ac:dyDescent="0.4">
      <c r="A1" s="258" t="s">
        <v>57</v>
      </c>
      <c r="B1" s="259"/>
      <c r="C1" s="259"/>
      <c r="D1" s="259"/>
      <c r="E1" s="259"/>
      <c r="F1" s="259"/>
      <c r="G1" s="259"/>
      <c r="H1" s="260"/>
      <c r="I1" s="130" t="s">
        <v>14</v>
      </c>
      <c r="J1" s="143">
        <f>I20+J20</f>
        <v>0</v>
      </c>
    </row>
    <row r="2" spans="1:19" s="25" customFormat="1" ht="42.65" customHeight="1" thickBot="1" x14ac:dyDescent="0.4">
      <c r="A2" s="23" t="s">
        <v>21</v>
      </c>
      <c r="B2" s="21" t="s">
        <v>22</v>
      </c>
      <c r="C2" s="21" t="s">
        <v>23</v>
      </c>
      <c r="D2" s="21" t="s">
        <v>24</v>
      </c>
      <c r="E2" s="100" t="s">
        <v>76</v>
      </c>
      <c r="F2" s="100" t="s">
        <v>77</v>
      </c>
      <c r="G2" s="100" t="s">
        <v>88</v>
      </c>
      <c r="H2" s="21" t="s">
        <v>25</v>
      </c>
      <c r="I2" s="24" t="s">
        <v>75</v>
      </c>
      <c r="J2" s="24" t="s">
        <v>74</v>
      </c>
    </row>
    <row r="3" spans="1:19" s="25" customFormat="1" ht="20" customHeight="1" x14ac:dyDescent="0.25">
      <c r="A3" s="131"/>
      <c r="B3" s="132"/>
      <c r="C3" s="132"/>
      <c r="D3" s="133"/>
      <c r="E3" s="134"/>
      <c r="F3" s="134"/>
      <c r="G3" s="134"/>
      <c r="H3" s="133"/>
      <c r="I3" s="137"/>
      <c r="J3" s="138"/>
      <c r="M3" s="36"/>
      <c r="N3" s="36"/>
      <c r="S3" s="89" t="s">
        <v>26</v>
      </c>
    </row>
    <row r="4" spans="1:19" s="25" customFormat="1" ht="20" customHeight="1" x14ac:dyDescent="0.35">
      <c r="A4" s="86"/>
      <c r="B4" s="87"/>
      <c r="C4" s="87"/>
      <c r="D4" s="88"/>
      <c r="E4" s="129"/>
      <c r="F4" s="129"/>
      <c r="G4" s="129"/>
      <c r="H4" s="87"/>
      <c r="I4" s="139"/>
      <c r="J4" s="140"/>
      <c r="S4" s="89" t="s">
        <v>27</v>
      </c>
    </row>
    <row r="5" spans="1:19" s="25" customFormat="1" ht="20" customHeight="1" x14ac:dyDescent="0.35">
      <c r="A5" s="86"/>
      <c r="B5" s="87"/>
      <c r="C5" s="87"/>
      <c r="D5" s="88"/>
      <c r="E5" s="129"/>
      <c r="F5" s="129"/>
      <c r="G5" s="129"/>
      <c r="H5" s="87"/>
      <c r="I5" s="139"/>
      <c r="J5" s="140"/>
      <c r="S5" s="89" t="s">
        <v>28</v>
      </c>
    </row>
    <row r="6" spans="1:19" s="25" customFormat="1" ht="20" customHeight="1" x14ac:dyDescent="0.35">
      <c r="A6" s="86"/>
      <c r="B6" s="87"/>
      <c r="C6" s="87"/>
      <c r="D6" s="88"/>
      <c r="E6" s="129"/>
      <c r="F6" s="129"/>
      <c r="G6" s="129"/>
      <c r="H6" s="87"/>
      <c r="I6" s="139"/>
      <c r="J6" s="140"/>
    </row>
    <row r="7" spans="1:19" s="25" customFormat="1" ht="20" customHeight="1" x14ac:dyDescent="0.25">
      <c r="A7" s="86"/>
      <c r="B7" s="87"/>
      <c r="C7" s="87"/>
      <c r="D7" s="88"/>
      <c r="E7" s="129"/>
      <c r="F7" s="129"/>
      <c r="G7" s="129"/>
      <c r="H7" s="87"/>
      <c r="I7" s="139"/>
      <c r="J7" s="140"/>
      <c r="M7" s="36"/>
      <c r="N7" s="36"/>
    </row>
    <row r="8" spans="1:19" s="25" customFormat="1" ht="20" customHeight="1" x14ac:dyDescent="0.35">
      <c r="A8" s="86"/>
      <c r="B8" s="87"/>
      <c r="C8" s="87"/>
      <c r="D8" s="88"/>
      <c r="E8" s="129"/>
      <c r="F8" s="129"/>
      <c r="G8" s="129"/>
      <c r="H8" s="87"/>
      <c r="I8" s="139"/>
      <c r="J8" s="140"/>
    </row>
    <row r="9" spans="1:19" s="36" customFormat="1" ht="20" customHeight="1" x14ac:dyDescent="0.25">
      <c r="A9" s="86"/>
      <c r="B9" s="87"/>
      <c r="C9" s="87"/>
      <c r="D9" s="88"/>
      <c r="E9" s="129"/>
      <c r="F9" s="129"/>
      <c r="G9" s="129"/>
      <c r="H9" s="87"/>
      <c r="I9" s="139"/>
      <c r="J9" s="140"/>
      <c r="K9" s="30"/>
      <c r="L9" s="30"/>
    </row>
    <row r="10" spans="1:19" s="36" customFormat="1" ht="20" customHeight="1" x14ac:dyDescent="0.25">
      <c r="A10" s="86"/>
      <c r="B10" s="87"/>
      <c r="C10" s="87"/>
      <c r="D10" s="88"/>
      <c r="E10" s="129"/>
      <c r="F10" s="129"/>
      <c r="G10" s="129"/>
      <c r="H10" s="87"/>
      <c r="I10" s="139"/>
      <c r="J10" s="140"/>
      <c r="K10" s="30"/>
      <c r="L10" s="30"/>
    </row>
    <row r="11" spans="1:19" s="36" customFormat="1" ht="20" customHeight="1" x14ac:dyDescent="0.25">
      <c r="A11" s="86"/>
      <c r="B11" s="87"/>
      <c r="C11" s="87"/>
      <c r="D11" s="88"/>
      <c r="E11" s="129"/>
      <c r="F11" s="129"/>
      <c r="G11" s="129"/>
      <c r="H11" s="87"/>
      <c r="I11" s="139"/>
      <c r="J11" s="140"/>
      <c r="K11" s="30"/>
      <c r="L11" s="30"/>
    </row>
    <row r="12" spans="1:19" s="36" customFormat="1" ht="20" customHeight="1" x14ac:dyDescent="0.25">
      <c r="A12" s="86"/>
      <c r="B12" s="87"/>
      <c r="C12" s="87"/>
      <c r="D12" s="88"/>
      <c r="E12" s="129"/>
      <c r="F12" s="129"/>
      <c r="G12" s="129"/>
      <c r="H12" s="87"/>
      <c r="I12" s="139"/>
      <c r="J12" s="140"/>
      <c r="K12" s="30"/>
      <c r="L12" s="30"/>
    </row>
    <row r="13" spans="1:19" s="36" customFormat="1" ht="20" customHeight="1" x14ac:dyDescent="0.25">
      <c r="A13" s="86"/>
      <c r="B13" s="87"/>
      <c r="C13" s="87"/>
      <c r="D13" s="88"/>
      <c r="E13" s="129"/>
      <c r="F13" s="129"/>
      <c r="G13" s="129"/>
      <c r="H13" s="87"/>
      <c r="I13" s="139"/>
      <c r="J13" s="140"/>
    </row>
    <row r="14" spans="1:19" s="36" customFormat="1" ht="20" customHeight="1" x14ac:dyDescent="0.25">
      <c r="A14" s="86"/>
      <c r="B14" s="87"/>
      <c r="C14" s="87"/>
      <c r="D14" s="88"/>
      <c r="E14" s="129"/>
      <c r="F14" s="129"/>
      <c r="G14" s="129"/>
      <c r="H14" s="87"/>
      <c r="I14" s="139"/>
      <c r="J14" s="140"/>
    </row>
    <row r="15" spans="1:19" s="36" customFormat="1" ht="20" customHeight="1" x14ac:dyDescent="0.25">
      <c r="A15" s="86"/>
      <c r="B15" s="87"/>
      <c r="C15" s="87"/>
      <c r="D15" s="88"/>
      <c r="E15" s="129"/>
      <c r="F15" s="129"/>
      <c r="G15" s="129"/>
      <c r="H15" s="87"/>
      <c r="I15" s="139"/>
      <c r="J15" s="140"/>
    </row>
    <row r="16" spans="1:19" s="36" customFormat="1" ht="20" customHeight="1" x14ac:dyDescent="0.25">
      <c r="A16" s="86"/>
      <c r="B16" s="87"/>
      <c r="C16" s="87"/>
      <c r="D16" s="88"/>
      <c r="E16" s="129"/>
      <c r="F16" s="129"/>
      <c r="G16" s="129"/>
      <c r="H16" s="87"/>
      <c r="I16" s="139"/>
      <c r="J16" s="140"/>
    </row>
    <row r="17" spans="1:10" s="25" customFormat="1" ht="20" customHeight="1" x14ac:dyDescent="0.35">
      <c r="A17" s="86"/>
      <c r="B17" s="87"/>
      <c r="C17" s="87"/>
      <c r="D17" s="88"/>
      <c r="E17" s="129"/>
      <c r="F17" s="129"/>
      <c r="G17" s="129"/>
      <c r="H17" s="87"/>
      <c r="I17" s="139"/>
      <c r="J17" s="140"/>
    </row>
    <row r="18" spans="1:10" s="25" customFormat="1" ht="20" customHeight="1" x14ac:dyDescent="0.35">
      <c r="A18" s="86"/>
      <c r="B18" s="87"/>
      <c r="C18" s="87"/>
      <c r="D18" s="88"/>
      <c r="E18" s="129"/>
      <c r="F18" s="129"/>
      <c r="G18" s="129"/>
      <c r="H18" s="87"/>
      <c r="I18" s="139"/>
      <c r="J18" s="140"/>
    </row>
    <row r="19" spans="1:10" s="25" customFormat="1" ht="20" customHeight="1" thickBot="1" x14ac:dyDescent="0.4">
      <c r="A19" s="31"/>
      <c r="B19" s="32"/>
      <c r="C19" s="32"/>
      <c r="D19" s="135"/>
      <c r="E19" s="136"/>
      <c r="F19" s="136"/>
      <c r="G19" s="136"/>
      <c r="H19" s="32"/>
      <c r="I19" s="141"/>
      <c r="J19" s="142"/>
    </row>
    <row r="20" spans="1:10" s="36" customFormat="1" ht="20" customHeight="1" thickBot="1" x14ac:dyDescent="0.3">
      <c r="A20" s="35"/>
      <c r="B20" s="35"/>
      <c r="H20" s="130" t="s">
        <v>14</v>
      </c>
      <c r="I20" s="143">
        <f>SUM(I3:I19)</f>
        <v>0</v>
      </c>
      <c r="J20" s="145">
        <f>SUM(J3:J19)</f>
        <v>0</v>
      </c>
    </row>
    <row r="21" spans="1:10" s="36" customFormat="1" ht="10.5" x14ac:dyDescent="0.25"/>
    <row r="22" spans="1:10" x14ac:dyDescent="0.35">
      <c r="B22" s="37"/>
      <c r="C22" s="37"/>
      <c r="D22" s="37"/>
      <c r="E22" s="37"/>
      <c r="F22" s="37"/>
      <c r="G22" s="37"/>
      <c r="H22" s="37"/>
      <c r="I22" s="37"/>
      <c r="J22" s="37"/>
    </row>
  </sheetData>
  <mergeCells count="1">
    <mergeCell ref="A1:H1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23"/>
  <sheetViews>
    <sheetView showGridLines="0" zoomScale="85" zoomScaleNormal="85" workbookViewId="0">
      <pane ySplit="1" topLeftCell="A2" activePane="bottomLeft" state="frozen"/>
      <selection pane="bottomLeft" activeCell="A4" sqref="A4:J5"/>
    </sheetView>
  </sheetViews>
  <sheetFormatPr defaultColWidth="9.08984375" defaultRowHeight="15.5" x14ac:dyDescent="0.35"/>
  <cols>
    <col min="1" max="1" width="42.90625" style="20" customWidth="1"/>
    <col min="2" max="2" width="25.36328125" style="20" customWidth="1"/>
    <col min="3" max="3" width="25.54296875" style="20" customWidth="1"/>
    <col min="4" max="4" width="18.453125" style="20" customWidth="1"/>
    <col min="5" max="5" width="29.453125" style="20" customWidth="1"/>
    <col min="6" max="6" width="23.6328125" style="20" customWidth="1"/>
    <col min="7" max="8" width="19.90625" style="20" customWidth="1"/>
    <col min="9" max="9" width="17.6328125" style="20" customWidth="1"/>
    <col min="10" max="12" width="19.90625" style="20" customWidth="1"/>
    <col min="13" max="14" width="9.08984375" style="20" customWidth="1"/>
    <col min="15" max="15" width="29.453125" style="20" bestFit="1" customWidth="1"/>
    <col min="16" max="16" width="29.08984375" style="20" bestFit="1" customWidth="1"/>
    <col min="17" max="16384" width="9.08984375" style="20"/>
  </cols>
  <sheetData>
    <row r="1" spans="1:21" s="15" customFormat="1" ht="30" customHeight="1" thickBot="1" x14ac:dyDescent="0.4">
      <c r="A1" s="258" t="s">
        <v>58</v>
      </c>
      <c r="B1" s="259"/>
      <c r="C1" s="259"/>
      <c r="D1" s="259"/>
      <c r="E1" s="259"/>
      <c r="F1" s="259"/>
      <c r="G1" s="259"/>
      <c r="H1" s="259"/>
      <c r="I1" s="259"/>
      <c r="J1" s="265"/>
      <c r="K1" s="163" t="s">
        <v>14</v>
      </c>
      <c r="L1" s="164">
        <f>SUM(K4:L21)</f>
        <v>0</v>
      </c>
      <c r="Q1" s="94" t="e">
        <f>SUMIF($G$4:$G$21,"orientamento",#REF!)</f>
        <v>#REF!</v>
      </c>
      <c r="R1" s="94" t="e">
        <f>SUMIF($G$4:$G$21,"formazione",#REF!)</f>
        <v>#REF!</v>
      </c>
      <c r="S1" s="94" t="e">
        <f>SUMIF($G$4:$G$21,"gestione progetti di innovazione",#REF!)</f>
        <v>#REF!</v>
      </c>
      <c r="T1" s="94"/>
      <c r="U1" s="94"/>
    </row>
    <row r="2" spans="1:21" s="9" customFormat="1" ht="30" customHeight="1" x14ac:dyDescent="0.35">
      <c r="A2" s="250" t="s">
        <v>21</v>
      </c>
      <c r="B2" s="266" t="s">
        <v>29</v>
      </c>
      <c r="C2" s="250" t="s">
        <v>30</v>
      </c>
      <c r="D2" s="252" t="s">
        <v>22</v>
      </c>
      <c r="E2" s="252" t="s">
        <v>23</v>
      </c>
      <c r="F2" s="268" t="s">
        <v>31</v>
      </c>
      <c r="G2" s="252" t="s">
        <v>25</v>
      </c>
      <c r="H2" s="252" t="s">
        <v>78</v>
      </c>
      <c r="I2" s="252" t="s">
        <v>79</v>
      </c>
      <c r="J2" s="252" t="s">
        <v>32</v>
      </c>
      <c r="K2" s="261" t="s">
        <v>75</v>
      </c>
      <c r="L2" s="263" t="s">
        <v>74</v>
      </c>
      <c r="M2" s="25"/>
      <c r="Q2" s="22"/>
      <c r="R2" s="22"/>
      <c r="S2" s="22"/>
      <c r="T2" s="22"/>
      <c r="U2" s="22"/>
    </row>
    <row r="3" spans="1:21" s="9" customFormat="1" ht="44" customHeight="1" thickBot="1" x14ac:dyDescent="0.4">
      <c r="A3" s="251"/>
      <c r="B3" s="267"/>
      <c r="C3" s="251"/>
      <c r="D3" s="253"/>
      <c r="E3" s="253"/>
      <c r="F3" s="269"/>
      <c r="G3" s="253"/>
      <c r="H3" s="253"/>
      <c r="I3" s="253"/>
      <c r="J3" s="253"/>
      <c r="K3" s="262"/>
      <c r="L3" s="264"/>
      <c r="M3" s="25"/>
      <c r="Q3" s="22"/>
      <c r="R3" s="22"/>
      <c r="S3" s="22"/>
      <c r="T3" s="22"/>
      <c r="U3" s="22"/>
    </row>
    <row r="4" spans="1:21" s="9" customFormat="1" ht="20" customHeight="1" x14ac:dyDescent="0.35">
      <c r="A4" s="157"/>
      <c r="B4" s="165"/>
      <c r="C4" s="73"/>
      <c r="D4" s="73"/>
      <c r="E4" s="73"/>
      <c r="F4" s="158"/>
      <c r="G4" s="73"/>
      <c r="H4" s="159"/>
      <c r="I4" s="159"/>
      <c r="J4" s="159"/>
      <c r="K4" s="160">
        <f>H4*J4</f>
        <v>0</v>
      </c>
      <c r="L4" s="166">
        <f>I4*J4</f>
        <v>0</v>
      </c>
      <c r="M4" s="25"/>
      <c r="N4" s="25"/>
      <c r="O4"/>
      <c r="P4"/>
      <c r="Q4" s="22"/>
      <c r="R4" s="22"/>
      <c r="S4" s="22"/>
      <c r="T4" s="22"/>
      <c r="U4" s="22" t="s">
        <v>26</v>
      </c>
    </row>
    <row r="5" spans="1:21" s="9" customFormat="1" ht="20" customHeight="1" x14ac:dyDescent="0.35">
      <c r="A5" s="26"/>
      <c r="B5" s="155"/>
      <c r="C5" s="27"/>
      <c r="D5" s="27"/>
      <c r="E5" s="27"/>
      <c r="F5" s="28"/>
      <c r="G5" s="27"/>
      <c r="H5" s="39"/>
      <c r="I5" s="39"/>
      <c r="J5" s="39"/>
      <c r="K5" s="144">
        <f t="shared" ref="K5:K21" si="0">H5*J5</f>
        <v>0</v>
      </c>
      <c r="L5" s="167">
        <f t="shared" ref="L5:L21" si="1">I5*J5</f>
        <v>0</v>
      </c>
      <c r="M5" s="25"/>
      <c r="N5" s="25"/>
      <c r="Q5" s="22"/>
      <c r="R5" s="22"/>
      <c r="S5" s="22"/>
      <c r="T5" s="22"/>
      <c r="U5" s="22" t="s">
        <v>27</v>
      </c>
    </row>
    <row r="6" spans="1:21" s="9" customFormat="1" ht="20" customHeight="1" x14ac:dyDescent="0.35">
      <c r="A6" s="26"/>
      <c r="B6" s="155"/>
      <c r="C6" s="27"/>
      <c r="D6" s="27"/>
      <c r="E6" s="27"/>
      <c r="F6" s="28"/>
      <c r="G6" s="27"/>
      <c r="H6" s="39"/>
      <c r="I6" s="39"/>
      <c r="J6" s="39"/>
      <c r="K6" s="144">
        <f t="shared" si="0"/>
        <v>0</v>
      </c>
      <c r="L6" s="167">
        <f t="shared" si="1"/>
        <v>0</v>
      </c>
      <c r="M6" s="25"/>
      <c r="N6" s="25"/>
      <c r="Q6" s="22"/>
      <c r="R6" s="22"/>
      <c r="S6" s="22"/>
      <c r="T6" s="22"/>
      <c r="U6" s="22" t="s">
        <v>28</v>
      </c>
    </row>
    <row r="7" spans="1:21" s="9" customFormat="1" ht="20" customHeight="1" x14ac:dyDescent="0.35">
      <c r="A7" s="26"/>
      <c r="B7" s="155"/>
      <c r="C7" s="27"/>
      <c r="D7" s="27"/>
      <c r="E7" s="27"/>
      <c r="F7" s="28"/>
      <c r="G7" s="27"/>
      <c r="H7" s="39"/>
      <c r="I7" s="39"/>
      <c r="J7" s="39"/>
      <c r="K7" s="144">
        <f t="shared" si="0"/>
        <v>0</v>
      </c>
      <c r="L7" s="167">
        <f t="shared" si="1"/>
        <v>0</v>
      </c>
      <c r="M7" s="25"/>
      <c r="N7" s="25"/>
    </row>
    <row r="8" spans="1:21" s="9" customFormat="1" ht="20" customHeight="1" x14ac:dyDescent="0.35">
      <c r="A8" s="26"/>
      <c r="B8" s="155"/>
      <c r="C8" s="27"/>
      <c r="D8" s="27"/>
      <c r="E8" s="27"/>
      <c r="F8" s="28"/>
      <c r="G8" s="27"/>
      <c r="H8" s="39"/>
      <c r="I8" s="39"/>
      <c r="J8" s="39"/>
      <c r="K8" s="144">
        <f t="shared" si="0"/>
        <v>0</v>
      </c>
      <c r="L8" s="167">
        <f t="shared" si="1"/>
        <v>0</v>
      </c>
      <c r="M8" s="25"/>
      <c r="N8" s="25"/>
      <c r="O8"/>
      <c r="P8"/>
    </row>
    <row r="9" spans="1:21" s="9" customFormat="1" ht="20" customHeight="1" x14ac:dyDescent="0.35">
      <c r="A9" s="26"/>
      <c r="B9" s="155"/>
      <c r="C9" s="27"/>
      <c r="D9" s="27"/>
      <c r="E9" s="27"/>
      <c r="F9" s="28"/>
      <c r="G9" s="27"/>
      <c r="H9" s="39"/>
      <c r="I9" s="39"/>
      <c r="J9" s="39"/>
      <c r="K9" s="144">
        <f t="shared" si="0"/>
        <v>0</v>
      </c>
      <c r="L9" s="167">
        <f t="shared" si="1"/>
        <v>0</v>
      </c>
      <c r="M9" s="25"/>
      <c r="N9" s="25"/>
    </row>
    <row r="10" spans="1:21" ht="20" customHeight="1" x14ac:dyDescent="0.35">
      <c r="A10" s="26"/>
      <c r="B10" s="155"/>
      <c r="C10" s="27"/>
      <c r="D10" s="27"/>
      <c r="E10" s="27"/>
      <c r="F10" s="28"/>
      <c r="G10" s="27"/>
      <c r="H10" s="39"/>
      <c r="I10" s="39"/>
      <c r="J10" s="39"/>
      <c r="K10" s="144">
        <f t="shared" si="0"/>
        <v>0</v>
      </c>
      <c r="L10" s="167">
        <f t="shared" si="1"/>
        <v>0</v>
      </c>
      <c r="M10" s="30"/>
      <c r="N10" s="30"/>
    </row>
    <row r="11" spans="1:21" ht="20" customHeight="1" x14ac:dyDescent="0.35">
      <c r="A11" s="26"/>
      <c r="B11" s="155"/>
      <c r="C11" s="27"/>
      <c r="D11" s="27"/>
      <c r="E11" s="27"/>
      <c r="F11" s="28"/>
      <c r="G11" s="27"/>
      <c r="H11" s="39"/>
      <c r="I11" s="39"/>
      <c r="J11" s="39"/>
      <c r="K11" s="144">
        <f t="shared" si="0"/>
        <v>0</v>
      </c>
      <c r="L11" s="167">
        <f t="shared" si="1"/>
        <v>0</v>
      </c>
      <c r="M11" s="30"/>
      <c r="N11" s="30"/>
    </row>
    <row r="12" spans="1:21" ht="20" customHeight="1" x14ac:dyDescent="0.35">
      <c r="A12" s="26"/>
      <c r="B12" s="155"/>
      <c r="C12" s="27"/>
      <c r="D12" s="27"/>
      <c r="E12" s="27"/>
      <c r="F12" s="28"/>
      <c r="G12" s="27"/>
      <c r="H12" s="39"/>
      <c r="I12" s="39"/>
      <c r="J12" s="39"/>
      <c r="K12" s="144">
        <f t="shared" si="0"/>
        <v>0</v>
      </c>
      <c r="L12" s="167">
        <f t="shared" si="1"/>
        <v>0</v>
      </c>
      <c r="M12" s="30"/>
      <c r="N12" s="30"/>
    </row>
    <row r="13" spans="1:21" ht="20" customHeight="1" x14ac:dyDescent="0.35">
      <c r="A13" s="26"/>
      <c r="B13" s="155"/>
      <c r="C13" s="27"/>
      <c r="D13" s="27"/>
      <c r="E13" s="27"/>
      <c r="F13" s="28"/>
      <c r="G13" s="27"/>
      <c r="H13" s="39"/>
      <c r="I13" s="39"/>
      <c r="J13" s="39"/>
      <c r="K13" s="144">
        <f t="shared" si="0"/>
        <v>0</v>
      </c>
      <c r="L13" s="167">
        <f t="shared" si="1"/>
        <v>0</v>
      </c>
      <c r="M13" s="30"/>
      <c r="N13" s="30"/>
    </row>
    <row r="14" spans="1:21" ht="20" customHeight="1" x14ac:dyDescent="0.35">
      <c r="A14" s="26"/>
      <c r="B14" s="155"/>
      <c r="C14" s="27"/>
      <c r="D14" s="27"/>
      <c r="E14" s="27"/>
      <c r="F14" s="28"/>
      <c r="G14" s="27"/>
      <c r="H14" s="39"/>
      <c r="I14" s="39"/>
      <c r="J14" s="39"/>
      <c r="K14" s="144">
        <f t="shared" si="0"/>
        <v>0</v>
      </c>
      <c r="L14" s="167">
        <f t="shared" si="1"/>
        <v>0</v>
      </c>
    </row>
    <row r="15" spans="1:21" s="9" customFormat="1" ht="20" customHeight="1" x14ac:dyDescent="0.35">
      <c r="A15" s="26"/>
      <c r="B15" s="155"/>
      <c r="C15" s="27"/>
      <c r="D15" s="27"/>
      <c r="E15" s="27"/>
      <c r="F15" s="28"/>
      <c r="G15" s="27"/>
      <c r="H15" s="39"/>
      <c r="I15" s="39"/>
      <c r="J15" s="39"/>
      <c r="K15" s="144">
        <f t="shared" si="0"/>
        <v>0</v>
      </c>
      <c r="L15" s="167">
        <f t="shared" si="1"/>
        <v>0</v>
      </c>
      <c r="M15" s="25"/>
      <c r="N15" s="25"/>
    </row>
    <row r="16" spans="1:21" s="9" customFormat="1" ht="20" customHeight="1" x14ac:dyDescent="0.35">
      <c r="A16" s="26"/>
      <c r="B16" s="155"/>
      <c r="C16" s="27"/>
      <c r="D16" s="27"/>
      <c r="E16" s="27"/>
      <c r="F16" s="28"/>
      <c r="G16" s="27"/>
      <c r="H16" s="39"/>
      <c r="I16" s="39"/>
      <c r="J16" s="39"/>
      <c r="K16" s="144">
        <f t="shared" si="0"/>
        <v>0</v>
      </c>
      <c r="L16" s="167">
        <f t="shared" si="1"/>
        <v>0</v>
      </c>
      <c r="M16" s="25"/>
      <c r="N16" s="25"/>
    </row>
    <row r="17" spans="1:14" s="9" customFormat="1" ht="20" customHeight="1" x14ac:dyDescent="0.35">
      <c r="A17" s="26"/>
      <c r="B17" s="155"/>
      <c r="C17" s="27"/>
      <c r="D17" s="27"/>
      <c r="E17" s="27"/>
      <c r="F17" s="28"/>
      <c r="G17" s="27"/>
      <c r="H17" s="39"/>
      <c r="I17" s="39"/>
      <c r="J17" s="39"/>
      <c r="K17" s="144">
        <f t="shared" si="0"/>
        <v>0</v>
      </c>
      <c r="L17" s="167">
        <f t="shared" si="1"/>
        <v>0</v>
      </c>
      <c r="M17" s="25"/>
      <c r="N17" s="25"/>
    </row>
    <row r="18" spans="1:14" s="9" customFormat="1" ht="20" customHeight="1" x14ac:dyDescent="0.35">
      <c r="A18" s="26"/>
      <c r="B18" s="155"/>
      <c r="C18" s="27"/>
      <c r="D18" s="27"/>
      <c r="E18" s="27"/>
      <c r="F18" s="28"/>
      <c r="G18" s="27"/>
      <c r="H18" s="39"/>
      <c r="I18" s="39"/>
      <c r="J18" s="39"/>
      <c r="K18" s="144">
        <f t="shared" si="0"/>
        <v>0</v>
      </c>
      <c r="L18" s="167">
        <f t="shared" si="1"/>
        <v>0</v>
      </c>
      <c r="M18" s="25"/>
      <c r="N18" s="25"/>
    </row>
    <row r="19" spans="1:14" s="9" customFormat="1" ht="20" customHeight="1" x14ac:dyDescent="0.35">
      <c r="A19" s="26"/>
      <c r="B19" s="155"/>
      <c r="C19" s="27"/>
      <c r="D19" s="27"/>
      <c r="E19" s="27"/>
      <c r="F19" s="28"/>
      <c r="G19" s="27"/>
      <c r="H19" s="39"/>
      <c r="I19" s="39"/>
      <c r="J19" s="39"/>
      <c r="K19" s="144">
        <f t="shared" si="0"/>
        <v>0</v>
      </c>
      <c r="L19" s="167">
        <f t="shared" si="1"/>
        <v>0</v>
      </c>
      <c r="M19" s="25"/>
      <c r="N19" s="25"/>
    </row>
    <row r="20" spans="1:14" s="9" customFormat="1" ht="20" customHeight="1" x14ac:dyDescent="0.35">
      <c r="A20" s="26"/>
      <c r="B20" s="155"/>
      <c r="C20" s="27"/>
      <c r="D20" s="27"/>
      <c r="E20" s="27"/>
      <c r="F20" s="28"/>
      <c r="G20" s="27"/>
      <c r="H20" s="39"/>
      <c r="I20" s="39"/>
      <c r="J20" s="39"/>
      <c r="K20" s="144">
        <f t="shared" si="0"/>
        <v>0</v>
      </c>
      <c r="L20" s="167">
        <f t="shared" si="1"/>
        <v>0</v>
      </c>
      <c r="M20" s="25"/>
      <c r="N20" s="25"/>
    </row>
    <row r="21" spans="1:14" ht="20" customHeight="1" thickBot="1" x14ac:dyDescent="0.4">
      <c r="A21" s="31"/>
      <c r="B21" s="156"/>
      <c r="C21" s="32"/>
      <c r="D21" s="32"/>
      <c r="E21" s="32"/>
      <c r="F21" s="33"/>
      <c r="G21" s="34"/>
      <c r="H21" s="40"/>
      <c r="I21" s="40"/>
      <c r="J21" s="40"/>
      <c r="K21" s="161">
        <f t="shared" si="0"/>
        <v>0</v>
      </c>
      <c r="L21" s="168">
        <f t="shared" si="1"/>
        <v>0</v>
      </c>
    </row>
    <row r="22" spans="1:14" ht="20" customHeight="1" thickBot="1" x14ac:dyDescent="0.4">
      <c r="J22" s="333" t="s">
        <v>14</v>
      </c>
      <c r="K22" s="143">
        <f>SUM(K4:K21)</f>
        <v>0</v>
      </c>
      <c r="L22" s="145">
        <f>SUM(L4:L21)</f>
        <v>0</v>
      </c>
    </row>
    <row r="23" spans="1:14" x14ac:dyDescent="0.35">
      <c r="D23" s="37"/>
      <c r="E23" s="37"/>
      <c r="F23" s="37"/>
      <c r="G23" s="37"/>
      <c r="H23" s="37"/>
      <c r="I23" s="37"/>
      <c r="J23" s="37"/>
      <c r="K23" s="37"/>
      <c r="L23" s="37"/>
    </row>
  </sheetData>
  <mergeCells count="13">
    <mergeCell ref="K2:K3"/>
    <mergeCell ref="L2:L3"/>
    <mergeCell ref="A1:J1"/>
    <mergeCell ref="I2:I3"/>
    <mergeCell ref="J2:J3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U23"/>
  <sheetViews>
    <sheetView showGridLines="0" zoomScale="80" zoomScaleNormal="80" workbookViewId="0">
      <pane ySplit="1" topLeftCell="A2" activePane="bottomLeft" state="frozen"/>
      <selection pane="bottomLeft" activeCell="A28" sqref="A28"/>
    </sheetView>
  </sheetViews>
  <sheetFormatPr defaultRowHeight="14.5" x14ac:dyDescent="0.35"/>
  <cols>
    <col min="1" max="2" width="17" customWidth="1"/>
    <col min="3" max="3" width="11.36328125" customWidth="1"/>
    <col min="4" max="4" width="10.6328125" customWidth="1"/>
    <col min="5" max="5" width="45.453125" customWidth="1"/>
    <col min="6" max="6" width="30.54296875" customWidth="1"/>
    <col min="7" max="9" width="14" customWidth="1"/>
    <col min="10" max="10" width="16.6328125" bestFit="1" customWidth="1"/>
    <col min="11" max="11" width="13.1796875" bestFit="1" customWidth="1"/>
    <col min="12" max="13" width="14" customWidth="1"/>
    <col min="14" max="14" width="29.453125" bestFit="1" customWidth="1"/>
  </cols>
  <sheetData>
    <row r="1" spans="1:21" s="15" customFormat="1" ht="30" customHeight="1" thickBot="1" x14ac:dyDescent="0.4">
      <c r="A1" s="272" t="s">
        <v>59</v>
      </c>
      <c r="B1" s="272"/>
      <c r="C1" s="272"/>
      <c r="D1" s="272"/>
      <c r="E1" s="272"/>
      <c r="F1" s="272"/>
      <c r="G1" s="272"/>
      <c r="H1" s="273" t="s">
        <v>14</v>
      </c>
      <c r="I1" s="273"/>
      <c r="J1" s="273"/>
      <c r="K1" s="273"/>
      <c r="L1" s="274"/>
      <c r="M1" s="98">
        <f>M3+M4+M5+M6+M7+M8+M9+M10+M11+M12+M13+M14+M15+M16+M17+M18+M19</f>
        <v>0</v>
      </c>
      <c r="O1" s="94"/>
    </row>
    <row r="2" spans="1:21" s="16" customFormat="1" ht="53" customHeight="1" thickBot="1" x14ac:dyDescent="0.4">
      <c r="A2" s="42" t="s">
        <v>81</v>
      </c>
      <c r="B2" s="82" t="s">
        <v>80</v>
      </c>
      <c r="C2" s="43" t="s">
        <v>33</v>
      </c>
      <c r="D2" s="43" t="s">
        <v>34</v>
      </c>
      <c r="E2" s="43" t="s">
        <v>35</v>
      </c>
      <c r="F2" s="21" t="s">
        <v>36</v>
      </c>
      <c r="G2" s="43" t="s">
        <v>82</v>
      </c>
      <c r="H2" s="44" t="s">
        <v>37</v>
      </c>
      <c r="I2" s="44" t="s">
        <v>20</v>
      </c>
      <c r="J2" s="44" t="s">
        <v>88</v>
      </c>
      <c r="K2" s="44" t="s">
        <v>83</v>
      </c>
      <c r="L2" s="44" t="s">
        <v>84</v>
      </c>
      <c r="M2" s="24" t="s">
        <v>95</v>
      </c>
      <c r="O2" s="4"/>
    </row>
    <row r="3" spans="1:21" ht="20" customHeight="1" x14ac:dyDescent="0.35">
      <c r="A3" s="169"/>
      <c r="B3" s="45"/>
      <c r="C3" s="45"/>
      <c r="D3" s="46"/>
      <c r="E3" s="48"/>
      <c r="F3" s="49"/>
      <c r="G3" s="50"/>
      <c r="H3" s="50"/>
      <c r="I3" s="172">
        <f>G3+H3</f>
        <v>0</v>
      </c>
      <c r="J3" s="50"/>
      <c r="K3" s="50"/>
      <c r="L3" s="50"/>
      <c r="M3" s="184">
        <f>K3+L3</f>
        <v>0</v>
      </c>
      <c r="O3" s="22" t="s">
        <v>26</v>
      </c>
      <c r="U3" s="3" t="s">
        <v>38</v>
      </c>
    </row>
    <row r="4" spans="1:21" ht="20" customHeight="1" x14ac:dyDescent="0.35">
      <c r="A4" s="170"/>
      <c r="B4" s="53"/>
      <c r="C4" s="53"/>
      <c r="D4" s="54"/>
      <c r="E4" s="56"/>
      <c r="F4" s="27"/>
      <c r="G4" s="41"/>
      <c r="H4" s="41"/>
      <c r="I4" s="172">
        <f t="shared" ref="I4:I19" si="0">G4+H4</f>
        <v>0</v>
      </c>
      <c r="J4" s="50"/>
      <c r="K4" s="50"/>
      <c r="L4" s="50"/>
      <c r="M4" s="184">
        <f t="shared" ref="M4:M19" si="1">K4+L4</f>
        <v>0</v>
      </c>
      <c r="O4" s="22" t="s">
        <v>28</v>
      </c>
    </row>
    <row r="5" spans="1:21" ht="20" customHeight="1" x14ac:dyDescent="0.35">
      <c r="A5" s="170"/>
      <c r="B5" s="53"/>
      <c r="C5" s="57"/>
      <c r="D5" s="54"/>
      <c r="E5" s="56"/>
      <c r="F5" s="27"/>
      <c r="G5" s="41"/>
      <c r="H5" s="41"/>
      <c r="I5" s="172">
        <f t="shared" si="0"/>
        <v>0</v>
      </c>
      <c r="J5" s="50"/>
      <c r="K5" s="50"/>
      <c r="L5" s="50"/>
      <c r="M5" s="184">
        <f t="shared" si="1"/>
        <v>0</v>
      </c>
    </row>
    <row r="6" spans="1:21" ht="20" customHeight="1" x14ac:dyDescent="0.35">
      <c r="A6" s="170"/>
      <c r="B6" s="53"/>
      <c r="C6" s="53"/>
      <c r="D6" s="54"/>
      <c r="E6" s="56"/>
      <c r="F6" s="27"/>
      <c r="G6" s="41"/>
      <c r="H6" s="41"/>
      <c r="I6" s="172">
        <f t="shared" si="0"/>
        <v>0</v>
      </c>
      <c r="J6" s="50"/>
      <c r="K6" s="50"/>
      <c r="L6" s="50"/>
      <c r="M6" s="184">
        <f t="shared" si="1"/>
        <v>0</v>
      </c>
    </row>
    <row r="7" spans="1:21" ht="20" customHeight="1" x14ac:dyDescent="0.35">
      <c r="A7" s="170"/>
      <c r="B7" s="53"/>
      <c r="C7" s="53"/>
      <c r="D7" s="54"/>
      <c r="E7" s="56"/>
      <c r="F7" s="27"/>
      <c r="G7" s="41"/>
      <c r="H7" s="41"/>
      <c r="I7" s="172">
        <f t="shared" si="0"/>
        <v>0</v>
      </c>
      <c r="J7" s="50"/>
      <c r="K7" s="50"/>
      <c r="L7" s="50"/>
      <c r="M7" s="184">
        <f t="shared" si="1"/>
        <v>0</v>
      </c>
    </row>
    <row r="8" spans="1:21" ht="20" customHeight="1" x14ac:dyDescent="0.35">
      <c r="A8" s="170"/>
      <c r="B8" s="53"/>
      <c r="C8" s="53"/>
      <c r="D8" s="54"/>
      <c r="E8" s="56"/>
      <c r="F8" s="27"/>
      <c r="G8" s="41"/>
      <c r="H8" s="41"/>
      <c r="I8" s="172">
        <f t="shared" si="0"/>
        <v>0</v>
      </c>
      <c r="J8" s="50"/>
      <c r="K8" s="50"/>
      <c r="L8" s="50"/>
      <c r="M8" s="184">
        <f t="shared" si="1"/>
        <v>0</v>
      </c>
    </row>
    <row r="9" spans="1:21" ht="20" customHeight="1" x14ac:dyDescent="0.35">
      <c r="A9" s="170"/>
      <c r="B9" s="53"/>
      <c r="C9" s="53"/>
      <c r="D9" s="54"/>
      <c r="E9" s="56"/>
      <c r="F9" s="27"/>
      <c r="G9" s="41"/>
      <c r="H9" s="41"/>
      <c r="I9" s="172">
        <f t="shared" si="0"/>
        <v>0</v>
      </c>
      <c r="J9" s="50"/>
      <c r="K9" s="50"/>
      <c r="L9" s="50"/>
      <c r="M9" s="184">
        <f t="shared" si="1"/>
        <v>0</v>
      </c>
    </row>
    <row r="10" spans="1:21" ht="20" customHeight="1" x14ac:dyDescent="0.35">
      <c r="A10" s="170"/>
      <c r="B10" s="53"/>
      <c r="C10" s="53"/>
      <c r="D10" s="54"/>
      <c r="E10" s="56"/>
      <c r="F10" s="27"/>
      <c r="G10" s="41"/>
      <c r="H10" s="41"/>
      <c r="I10" s="172">
        <f t="shared" si="0"/>
        <v>0</v>
      </c>
      <c r="J10" s="50"/>
      <c r="K10" s="50"/>
      <c r="L10" s="50"/>
      <c r="M10" s="184">
        <f t="shared" si="1"/>
        <v>0</v>
      </c>
    </row>
    <row r="11" spans="1:21" ht="20" customHeight="1" x14ac:dyDescent="0.35">
      <c r="A11" s="170"/>
      <c r="B11" s="53"/>
      <c r="C11" s="53"/>
      <c r="D11" s="54"/>
      <c r="E11" s="56"/>
      <c r="F11" s="27"/>
      <c r="G11" s="41"/>
      <c r="H11" s="41"/>
      <c r="I11" s="172">
        <f t="shared" si="0"/>
        <v>0</v>
      </c>
      <c r="J11" s="50"/>
      <c r="K11" s="50"/>
      <c r="L11" s="50"/>
      <c r="M11" s="184">
        <f t="shared" si="1"/>
        <v>0</v>
      </c>
    </row>
    <row r="12" spans="1:21" ht="20" customHeight="1" x14ac:dyDescent="0.35">
      <c r="A12" s="170"/>
      <c r="B12" s="53"/>
      <c r="C12" s="53"/>
      <c r="D12" s="54"/>
      <c r="E12" s="56"/>
      <c r="F12" s="27"/>
      <c r="G12" s="41"/>
      <c r="H12" s="41"/>
      <c r="I12" s="172">
        <f t="shared" si="0"/>
        <v>0</v>
      </c>
      <c r="J12" s="50"/>
      <c r="K12" s="50"/>
      <c r="L12" s="50"/>
      <c r="M12" s="184">
        <f t="shared" si="1"/>
        <v>0</v>
      </c>
    </row>
    <row r="13" spans="1:21" ht="20" customHeight="1" x14ac:dyDescent="0.35">
      <c r="A13" s="170"/>
      <c r="B13" s="53"/>
      <c r="C13" s="53"/>
      <c r="D13" s="54"/>
      <c r="E13" s="56"/>
      <c r="F13" s="27"/>
      <c r="G13" s="41"/>
      <c r="H13" s="41"/>
      <c r="I13" s="172">
        <f t="shared" si="0"/>
        <v>0</v>
      </c>
      <c r="J13" s="50"/>
      <c r="K13" s="50"/>
      <c r="L13" s="50"/>
      <c r="M13" s="184">
        <f t="shared" si="1"/>
        <v>0</v>
      </c>
    </row>
    <row r="14" spans="1:21" ht="20" customHeight="1" x14ac:dyDescent="0.35">
      <c r="A14" s="170"/>
      <c r="B14" s="53"/>
      <c r="C14" s="53"/>
      <c r="D14" s="54"/>
      <c r="E14" s="56"/>
      <c r="F14" s="27"/>
      <c r="G14" s="41"/>
      <c r="H14" s="41"/>
      <c r="I14" s="172">
        <f t="shared" si="0"/>
        <v>0</v>
      </c>
      <c r="J14" s="50"/>
      <c r="K14" s="50"/>
      <c r="L14" s="50"/>
      <c r="M14" s="184">
        <f t="shared" si="1"/>
        <v>0</v>
      </c>
    </row>
    <row r="15" spans="1:21" ht="20" customHeight="1" x14ac:dyDescent="0.35">
      <c r="A15" s="170"/>
      <c r="B15" s="53"/>
      <c r="C15" s="53"/>
      <c r="D15" s="54"/>
      <c r="E15" s="56"/>
      <c r="F15" s="27"/>
      <c r="G15" s="41"/>
      <c r="H15" s="41"/>
      <c r="I15" s="172">
        <f t="shared" si="0"/>
        <v>0</v>
      </c>
      <c r="J15" s="50"/>
      <c r="K15" s="50"/>
      <c r="L15" s="50"/>
      <c r="M15" s="184">
        <f t="shared" si="1"/>
        <v>0</v>
      </c>
    </row>
    <row r="16" spans="1:21" ht="20" customHeight="1" x14ac:dyDescent="0.35">
      <c r="A16" s="170"/>
      <c r="B16" s="53"/>
      <c r="C16" s="53"/>
      <c r="D16" s="54"/>
      <c r="E16" s="56"/>
      <c r="F16" s="27"/>
      <c r="G16" s="41"/>
      <c r="H16" s="41"/>
      <c r="I16" s="172">
        <f t="shared" si="0"/>
        <v>0</v>
      </c>
      <c r="J16" s="50"/>
      <c r="K16" s="50"/>
      <c r="L16" s="50"/>
      <c r="M16" s="184">
        <f t="shared" si="1"/>
        <v>0</v>
      </c>
    </row>
    <row r="17" spans="1:13" ht="20" customHeight="1" x14ac:dyDescent="0.35">
      <c r="A17" s="170"/>
      <c r="B17" s="53"/>
      <c r="C17" s="53"/>
      <c r="D17" s="54"/>
      <c r="E17" s="56"/>
      <c r="F17" s="27"/>
      <c r="G17" s="41"/>
      <c r="H17" s="41"/>
      <c r="I17" s="172">
        <f t="shared" si="0"/>
        <v>0</v>
      </c>
      <c r="J17" s="50"/>
      <c r="K17" s="50"/>
      <c r="L17" s="50"/>
      <c r="M17" s="184">
        <f t="shared" si="1"/>
        <v>0</v>
      </c>
    </row>
    <row r="18" spans="1:13" ht="20" customHeight="1" x14ac:dyDescent="0.35">
      <c r="A18" s="170"/>
      <c r="B18" s="53"/>
      <c r="C18" s="53"/>
      <c r="D18" s="54"/>
      <c r="E18" s="56"/>
      <c r="F18" s="27"/>
      <c r="G18" s="41"/>
      <c r="H18" s="41"/>
      <c r="I18" s="172">
        <f t="shared" si="0"/>
        <v>0</v>
      </c>
      <c r="J18" s="50"/>
      <c r="K18" s="50"/>
      <c r="L18" s="50"/>
      <c r="M18" s="184">
        <f t="shared" si="1"/>
        <v>0</v>
      </c>
    </row>
    <row r="19" spans="1:13" ht="20" customHeight="1" thickBot="1" x14ac:dyDescent="0.4">
      <c r="A19" s="171"/>
      <c r="B19" s="162"/>
      <c r="C19" s="6"/>
      <c r="D19" s="59"/>
      <c r="E19" s="60"/>
      <c r="F19" s="34"/>
      <c r="G19" s="61"/>
      <c r="H19" s="62"/>
      <c r="I19" s="173">
        <f t="shared" si="0"/>
        <v>0</v>
      </c>
      <c r="J19" s="183"/>
      <c r="K19" s="174"/>
      <c r="L19" s="174"/>
      <c r="M19" s="184">
        <f t="shared" si="1"/>
        <v>0</v>
      </c>
    </row>
    <row r="20" spans="1:13" ht="20" customHeight="1" thickBot="1" x14ac:dyDescent="0.4">
      <c r="D20" s="63"/>
      <c r="E20" s="63"/>
      <c r="F20" s="63"/>
      <c r="G20" s="65"/>
      <c r="H20" s="65"/>
      <c r="I20" s="65"/>
      <c r="J20" s="95" t="s">
        <v>14</v>
      </c>
      <c r="K20" s="197">
        <f>SUM(K2:K19)</f>
        <v>0</v>
      </c>
      <c r="L20" s="197">
        <f>SUM(L2:L19)</f>
        <v>0</v>
      </c>
      <c r="M20" s="65"/>
    </row>
    <row r="21" spans="1:13" ht="20" customHeight="1" x14ac:dyDescent="0.35">
      <c r="C21" s="271"/>
      <c r="D21" s="271"/>
      <c r="E21" s="271"/>
      <c r="F21" s="271"/>
      <c r="G21" s="271"/>
      <c r="H21" s="67"/>
      <c r="I21" s="67"/>
      <c r="J21" s="67"/>
      <c r="K21" s="67"/>
      <c r="L21" s="67"/>
      <c r="M21" s="67"/>
    </row>
    <row r="22" spans="1:13" ht="20" customHeight="1" x14ac:dyDescent="0.35">
      <c r="A22" t="s">
        <v>96</v>
      </c>
      <c r="C22" s="37"/>
      <c r="D22" s="37"/>
      <c r="E22" s="37"/>
      <c r="F22" s="37"/>
      <c r="G22" s="37"/>
      <c r="H22" s="66"/>
      <c r="I22" s="66"/>
      <c r="J22" s="66"/>
      <c r="K22" s="66"/>
      <c r="L22" s="66"/>
      <c r="M22" s="66"/>
    </row>
    <row r="23" spans="1:13" ht="20" customHeight="1" x14ac:dyDescent="0.35"/>
  </sheetData>
  <mergeCells count="3">
    <mergeCell ref="C21:G21"/>
    <mergeCell ref="A1:G1"/>
    <mergeCell ref="H1:L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A079-DC95-41FC-8C55-DC8E27A4FC3D}">
  <sheetPr>
    <pageSetUpPr fitToPage="1"/>
  </sheetPr>
  <dimension ref="A1:S25"/>
  <sheetViews>
    <sheetView showGridLines="0" zoomScaleNormal="100" workbookViewId="0">
      <pane ySplit="1" topLeftCell="A2" activePane="bottomLeft" state="frozen"/>
      <selection pane="bottomLeft" activeCell="E13" sqref="E13"/>
    </sheetView>
  </sheetViews>
  <sheetFormatPr defaultRowHeight="14.5" x14ac:dyDescent="0.35"/>
  <cols>
    <col min="1" max="1" width="14.6328125" customWidth="1"/>
    <col min="2" max="2" width="10.6328125" customWidth="1"/>
    <col min="3" max="3" width="10.453125" customWidth="1"/>
    <col min="4" max="4" width="24.453125" customWidth="1"/>
    <col min="5" max="5" width="45.453125" customWidth="1"/>
    <col min="6" max="6" width="29.36328125" customWidth="1"/>
    <col min="7" max="7" width="16.7265625" customWidth="1"/>
    <col min="8" max="8" width="17.453125" customWidth="1"/>
    <col min="9" max="9" width="17.54296875" customWidth="1"/>
    <col min="10" max="10" width="9.08984375" customWidth="1"/>
    <col min="11" max="11" width="29.453125" bestFit="1" customWidth="1"/>
    <col min="12" max="12" width="29.08984375" bestFit="1" customWidth="1"/>
  </cols>
  <sheetData>
    <row r="1" spans="1:19" s="12" customFormat="1" ht="30" customHeight="1" thickBot="1" x14ac:dyDescent="0.5">
      <c r="A1" s="275" t="s">
        <v>60</v>
      </c>
      <c r="B1" s="276"/>
      <c r="C1" s="276"/>
      <c r="D1" s="276"/>
      <c r="E1" s="276"/>
      <c r="F1" s="276"/>
      <c r="G1" s="176"/>
      <c r="H1" s="175" t="s">
        <v>14</v>
      </c>
      <c r="I1" s="96">
        <f>SUM(I3:I20)</f>
        <v>0</v>
      </c>
      <c r="J1" s="97">
        <f>COUNTIF(J3:J20,J21)</f>
        <v>0</v>
      </c>
      <c r="M1" s="97"/>
    </row>
    <row r="2" spans="1:19" s="16" customFormat="1" ht="35" customHeight="1" thickBot="1" x14ac:dyDescent="0.4">
      <c r="A2" s="42" t="s">
        <v>40</v>
      </c>
      <c r="B2" s="43" t="s">
        <v>41</v>
      </c>
      <c r="C2" s="43" t="s">
        <v>42</v>
      </c>
      <c r="D2" s="43" t="s">
        <v>93</v>
      </c>
      <c r="E2" s="43" t="s">
        <v>43</v>
      </c>
      <c r="F2" s="21" t="s">
        <v>36</v>
      </c>
      <c r="G2" s="44" t="s">
        <v>83</v>
      </c>
      <c r="H2" s="44" t="s">
        <v>84</v>
      </c>
      <c r="I2" s="24" t="s">
        <v>97</v>
      </c>
      <c r="J2" s="7"/>
      <c r="M2" s="4"/>
    </row>
    <row r="3" spans="1:19" ht="20" customHeight="1" x14ac:dyDescent="0.35">
      <c r="A3" s="68"/>
      <c r="B3" s="69"/>
      <c r="C3" s="70"/>
      <c r="D3" s="71"/>
      <c r="E3" s="72"/>
      <c r="F3" s="73"/>
      <c r="G3" s="177"/>
      <c r="H3" s="178"/>
      <c r="I3" s="283">
        <f>G3+H3</f>
        <v>0</v>
      </c>
      <c r="J3" s="51"/>
      <c r="M3" s="22" t="s">
        <v>26</v>
      </c>
      <c r="S3" s="3" t="s">
        <v>38</v>
      </c>
    </row>
    <row r="4" spans="1:19" ht="20" customHeight="1" x14ac:dyDescent="0.35">
      <c r="A4" s="52"/>
      <c r="B4" s="53"/>
      <c r="C4" s="54"/>
      <c r="D4" s="55"/>
      <c r="E4" s="56"/>
      <c r="F4" s="27"/>
      <c r="G4" s="179"/>
      <c r="H4" s="180"/>
      <c r="I4" s="284">
        <f t="shared" ref="I4:I20" si="0">G4+H4</f>
        <v>0</v>
      </c>
      <c r="J4" s="51"/>
      <c r="M4" s="22" t="s">
        <v>27</v>
      </c>
      <c r="S4" s="3" t="s">
        <v>39</v>
      </c>
    </row>
    <row r="5" spans="1:19" ht="20" customHeight="1" x14ac:dyDescent="0.35">
      <c r="A5" s="52"/>
      <c r="B5" s="53"/>
      <c r="C5" s="54"/>
      <c r="D5" s="55"/>
      <c r="E5" s="56"/>
      <c r="F5" s="27"/>
      <c r="G5" s="179"/>
      <c r="H5" s="180"/>
      <c r="I5" s="284">
        <f t="shared" si="0"/>
        <v>0</v>
      </c>
      <c r="J5" s="51"/>
      <c r="M5" s="22" t="s">
        <v>28</v>
      </c>
    </row>
    <row r="6" spans="1:19" ht="20" customHeight="1" x14ac:dyDescent="0.35">
      <c r="A6" s="52"/>
      <c r="B6" s="57"/>
      <c r="C6" s="54"/>
      <c r="D6" s="55"/>
      <c r="E6" s="56"/>
      <c r="F6" s="27"/>
      <c r="G6" s="179"/>
      <c r="H6" s="180"/>
      <c r="I6" s="284">
        <f t="shared" si="0"/>
        <v>0</v>
      </c>
      <c r="J6" s="51"/>
    </row>
    <row r="7" spans="1:19" ht="20" customHeight="1" x14ac:dyDescent="0.35">
      <c r="A7" s="52"/>
      <c r="B7" s="53"/>
      <c r="C7" s="54"/>
      <c r="D7" s="55"/>
      <c r="E7" s="56"/>
      <c r="F7" s="27"/>
      <c r="G7" s="179"/>
      <c r="H7" s="180"/>
      <c r="I7" s="284">
        <f t="shared" si="0"/>
        <v>0</v>
      </c>
      <c r="J7" s="51"/>
    </row>
    <row r="8" spans="1:19" ht="20" customHeight="1" x14ac:dyDescent="0.35">
      <c r="A8" s="52"/>
      <c r="B8" s="53"/>
      <c r="C8" s="54"/>
      <c r="D8" s="55"/>
      <c r="E8" s="56"/>
      <c r="F8" s="27"/>
      <c r="G8" s="179"/>
      <c r="H8" s="180"/>
      <c r="I8" s="284">
        <f t="shared" si="0"/>
        <v>0</v>
      </c>
      <c r="J8" s="51"/>
    </row>
    <row r="9" spans="1:19" ht="20" customHeight="1" x14ac:dyDescent="0.35">
      <c r="A9" s="52"/>
      <c r="B9" s="53"/>
      <c r="C9" s="54"/>
      <c r="D9" s="55"/>
      <c r="E9" s="56"/>
      <c r="F9" s="27"/>
      <c r="G9" s="179"/>
      <c r="H9" s="180"/>
      <c r="I9" s="284">
        <f t="shared" si="0"/>
        <v>0</v>
      </c>
      <c r="J9" s="51"/>
    </row>
    <row r="10" spans="1:19" ht="20" customHeight="1" x14ac:dyDescent="0.35">
      <c r="A10" s="52"/>
      <c r="B10" s="53"/>
      <c r="C10" s="54"/>
      <c r="D10" s="55"/>
      <c r="E10" s="56"/>
      <c r="F10" s="27"/>
      <c r="G10" s="179"/>
      <c r="H10" s="180"/>
      <c r="I10" s="284">
        <f t="shared" si="0"/>
        <v>0</v>
      </c>
      <c r="J10" s="51"/>
    </row>
    <row r="11" spans="1:19" ht="20" customHeight="1" x14ac:dyDescent="0.35">
      <c r="A11" s="52"/>
      <c r="B11" s="53"/>
      <c r="C11" s="54"/>
      <c r="D11" s="55"/>
      <c r="E11" s="56"/>
      <c r="F11" s="27"/>
      <c r="G11" s="179"/>
      <c r="H11" s="180"/>
      <c r="I11" s="284">
        <f t="shared" si="0"/>
        <v>0</v>
      </c>
      <c r="J11" s="51"/>
    </row>
    <row r="12" spans="1:19" ht="20" customHeight="1" x14ac:dyDescent="0.35">
      <c r="A12" s="52"/>
      <c r="B12" s="53"/>
      <c r="C12" s="54"/>
      <c r="D12" s="55"/>
      <c r="E12" s="56"/>
      <c r="F12" s="27"/>
      <c r="G12" s="179"/>
      <c r="H12" s="180"/>
      <c r="I12" s="284">
        <f t="shared" si="0"/>
        <v>0</v>
      </c>
      <c r="J12" s="51"/>
    </row>
    <row r="13" spans="1:19" ht="20" customHeight="1" x14ac:dyDescent="0.35">
      <c r="A13" s="52"/>
      <c r="B13" s="53"/>
      <c r="C13" s="54"/>
      <c r="D13" s="55"/>
      <c r="E13" s="56"/>
      <c r="F13" s="27"/>
      <c r="G13" s="179"/>
      <c r="H13" s="180"/>
      <c r="I13" s="284">
        <f t="shared" si="0"/>
        <v>0</v>
      </c>
      <c r="J13" s="51"/>
    </row>
    <row r="14" spans="1:19" ht="20" customHeight="1" x14ac:dyDescent="0.35">
      <c r="A14" s="52"/>
      <c r="B14" s="53"/>
      <c r="C14" s="54"/>
      <c r="D14" s="55"/>
      <c r="E14" s="56"/>
      <c r="F14" s="27"/>
      <c r="G14" s="179"/>
      <c r="H14" s="180"/>
      <c r="I14" s="284">
        <f t="shared" si="0"/>
        <v>0</v>
      </c>
      <c r="J14" s="51"/>
    </row>
    <row r="15" spans="1:19" ht="20" customHeight="1" x14ac:dyDescent="0.35">
      <c r="A15" s="52"/>
      <c r="B15" s="53"/>
      <c r="C15" s="54"/>
      <c r="D15" s="55"/>
      <c r="E15" s="56"/>
      <c r="F15" s="27"/>
      <c r="G15" s="179"/>
      <c r="H15" s="180"/>
      <c r="I15" s="284">
        <f t="shared" si="0"/>
        <v>0</v>
      </c>
      <c r="J15" s="51"/>
    </row>
    <row r="16" spans="1:19" ht="20" customHeight="1" x14ac:dyDescent="0.35">
      <c r="A16" s="52"/>
      <c r="B16" s="53"/>
      <c r="C16" s="54"/>
      <c r="D16" s="55"/>
      <c r="E16" s="56"/>
      <c r="F16" s="27"/>
      <c r="G16" s="179"/>
      <c r="H16" s="180"/>
      <c r="I16" s="284">
        <f t="shared" si="0"/>
        <v>0</v>
      </c>
      <c r="J16" s="51"/>
    </row>
    <row r="17" spans="1:10" ht="20" customHeight="1" x14ac:dyDescent="0.35">
      <c r="A17" s="52"/>
      <c r="B17" s="53"/>
      <c r="C17" s="54"/>
      <c r="D17" s="55"/>
      <c r="E17" s="56"/>
      <c r="F17" s="27"/>
      <c r="G17" s="179"/>
      <c r="H17" s="180"/>
      <c r="I17" s="284">
        <f t="shared" si="0"/>
        <v>0</v>
      </c>
      <c r="J17" s="51"/>
    </row>
    <row r="18" spans="1:10" ht="20" customHeight="1" x14ac:dyDescent="0.35">
      <c r="A18" s="52"/>
      <c r="B18" s="53"/>
      <c r="C18" s="54"/>
      <c r="D18" s="55"/>
      <c r="E18" s="56"/>
      <c r="F18" s="27"/>
      <c r="G18" s="179"/>
      <c r="H18" s="180"/>
      <c r="I18" s="284">
        <f t="shared" si="0"/>
        <v>0</v>
      </c>
      <c r="J18" s="51"/>
    </row>
    <row r="19" spans="1:10" ht="20" customHeight="1" x14ac:dyDescent="0.35">
      <c r="A19" s="52"/>
      <c r="B19" s="53"/>
      <c r="C19" s="54"/>
      <c r="D19" s="55"/>
      <c r="E19" s="56"/>
      <c r="F19" s="27"/>
      <c r="G19" s="179"/>
      <c r="H19" s="182"/>
      <c r="I19" s="284">
        <f t="shared" si="0"/>
        <v>0</v>
      </c>
      <c r="J19" s="51"/>
    </row>
    <row r="20" spans="1:10" ht="20" customHeight="1" thickBot="1" x14ac:dyDescent="0.4">
      <c r="A20" s="58"/>
      <c r="B20" s="6"/>
      <c r="C20" s="59"/>
      <c r="D20" s="60"/>
      <c r="E20" s="60"/>
      <c r="F20" s="34"/>
      <c r="G20" s="181"/>
      <c r="H20" s="181"/>
      <c r="I20" s="285">
        <f t="shared" si="0"/>
        <v>0</v>
      </c>
      <c r="J20" s="51"/>
    </row>
    <row r="21" spans="1:10" ht="20" customHeight="1" thickBot="1" x14ac:dyDescent="0.4">
      <c r="C21" s="63"/>
      <c r="D21" s="63"/>
      <c r="E21" s="63"/>
      <c r="F21" s="63"/>
      <c r="G21" s="64">
        <f>SUM(G3:G20)</f>
        <v>0</v>
      </c>
      <c r="H21" s="64">
        <f>SUM(H3:H20)</f>
        <v>0</v>
      </c>
      <c r="I21" s="64">
        <f>SUM(I3:I20)</f>
        <v>0</v>
      </c>
      <c r="J21" s="51"/>
    </row>
    <row r="22" spans="1:10" ht="20" customHeight="1" x14ac:dyDescent="0.35">
      <c r="B22" s="270"/>
      <c r="C22" s="270"/>
      <c r="D22" s="270"/>
      <c r="E22" s="270"/>
      <c r="F22" s="270"/>
      <c r="G22" s="66"/>
      <c r="H22" s="66"/>
      <c r="J22" s="51"/>
    </row>
    <row r="23" spans="1:10" ht="20" customHeight="1" x14ac:dyDescent="0.35">
      <c r="A23" t="s">
        <v>96</v>
      </c>
      <c r="B23" s="282"/>
      <c r="C23" s="282"/>
      <c r="D23" s="282"/>
      <c r="E23" s="282"/>
      <c r="F23" s="282"/>
      <c r="G23" s="67"/>
      <c r="H23" s="67"/>
      <c r="J23" s="51"/>
    </row>
    <row r="24" spans="1:10" ht="20" customHeight="1" x14ac:dyDescent="0.35">
      <c r="B24" s="270"/>
      <c r="C24" s="270"/>
      <c r="D24" s="270"/>
      <c r="E24" s="270"/>
      <c r="F24" s="270"/>
      <c r="G24" s="66"/>
      <c r="H24" s="66"/>
    </row>
    <row r="25" spans="1:10" ht="20" customHeight="1" x14ac:dyDescent="0.35"/>
  </sheetData>
  <mergeCells count="3">
    <mergeCell ref="B22:F22"/>
    <mergeCell ref="B24:F24"/>
    <mergeCell ref="A1:F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BD24"/>
  <sheetViews>
    <sheetView showGridLines="0" zoomScale="80" zoomScaleNormal="80" workbookViewId="0">
      <pane ySplit="1" topLeftCell="A2" activePane="bottomLeft" state="frozen"/>
      <selection pane="bottomLeft" activeCell="I27" sqref="I27"/>
    </sheetView>
  </sheetViews>
  <sheetFormatPr defaultRowHeight="14.5" x14ac:dyDescent="0.35"/>
  <cols>
    <col min="1" max="2" width="24.453125" customWidth="1"/>
    <col min="3" max="3" width="8.6328125" customWidth="1"/>
    <col min="4" max="5" width="14.1796875" customWidth="1"/>
    <col min="6" max="6" width="14.6328125" customWidth="1"/>
    <col min="7" max="7" width="24.453125" customWidth="1"/>
    <col min="8" max="8" width="45.453125" customWidth="1"/>
    <col min="9" max="9" width="21.453125" customWidth="1"/>
    <col min="10" max="14" width="14" customWidth="1"/>
    <col min="15" max="15" width="29.453125" bestFit="1" customWidth="1"/>
    <col min="16" max="16" width="29.08984375" bestFit="1" customWidth="1"/>
  </cols>
  <sheetData>
    <row r="1" spans="1:56" s="12" customFormat="1" ht="30" customHeight="1" thickBot="1" x14ac:dyDescent="0.5">
      <c r="A1" s="258" t="s">
        <v>61</v>
      </c>
      <c r="B1" s="259"/>
      <c r="C1" s="259"/>
      <c r="D1" s="259"/>
      <c r="E1" s="259"/>
      <c r="F1" s="259"/>
      <c r="G1" s="259"/>
      <c r="H1" s="259"/>
      <c r="I1" s="259"/>
      <c r="J1" s="260"/>
      <c r="K1" s="198" t="s">
        <v>14</v>
      </c>
      <c r="L1" s="98">
        <f>M21+N21</f>
        <v>0</v>
      </c>
      <c r="M1" s="192"/>
      <c r="N1" s="350">
        <f>COUNTIF(N3:N20,N21)</f>
        <v>0</v>
      </c>
      <c r="O1" s="351"/>
      <c r="P1" s="351"/>
      <c r="Q1" s="352">
        <f>SUMIF($I$3:$I$20,"orientamento",$J$3:$J$20)</f>
        <v>0</v>
      </c>
      <c r="R1" s="352">
        <f>SUMIF($I$3:$I$20,"formazione",$J$3:$J$20)</f>
        <v>0</v>
      </c>
      <c r="S1" s="352">
        <f>SUMIF($I$3:$I$20,"gestione progetti di innovazione",$J$3:$J$20)</f>
        <v>0</v>
      </c>
      <c r="T1" s="352"/>
      <c r="U1" s="351"/>
      <c r="V1" s="351"/>
      <c r="W1" s="351"/>
      <c r="X1" s="351"/>
      <c r="Y1" s="351"/>
      <c r="Z1" s="351"/>
      <c r="AA1" s="351"/>
      <c r="AB1" s="351"/>
      <c r="AC1" s="351"/>
      <c r="AD1" s="351"/>
      <c r="AE1" s="351"/>
      <c r="AF1" s="351"/>
      <c r="AG1" s="351"/>
      <c r="AH1" s="351"/>
      <c r="AI1" s="351"/>
      <c r="AJ1" s="351"/>
      <c r="AK1" s="351"/>
      <c r="AL1" s="351"/>
      <c r="AM1" s="351"/>
      <c r="AN1" s="351"/>
      <c r="AO1" s="351"/>
      <c r="AP1" s="351"/>
      <c r="AQ1" s="351"/>
      <c r="AR1" s="351"/>
      <c r="AS1" s="351"/>
      <c r="AT1" s="351"/>
      <c r="AU1" s="351"/>
      <c r="AV1" s="351"/>
      <c r="AW1" s="351"/>
      <c r="AX1" s="351"/>
      <c r="AY1" s="351"/>
      <c r="AZ1" s="351"/>
      <c r="BA1" s="351"/>
      <c r="BB1" s="351"/>
      <c r="BC1" s="351"/>
      <c r="BD1" s="351"/>
    </row>
    <row r="2" spans="1:56" s="16" customFormat="1" ht="52.25" customHeight="1" thickBot="1" x14ac:dyDescent="0.4">
      <c r="A2" s="75" t="s">
        <v>85</v>
      </c>
      <c r="B2" s="76" t="s">
        <v>86</v>
      </c>
      <c r="C2" s="76" t="s">
        <v>33</v>
      </c>
      <c r="D2" s="76" t="s">
        <v>34</v>
      </c>
      <c r="E2" s="76" t="s">
        <v>88</v>
      </c>
      <c r="F2" s="76" t="s">
        <v>87</v>
      </c>
      <c r="G2" s="76" t="s">
        <v>44</v>
      </c>
      <c r="H2" s="76" t="s">
        <v>45</v>
      </c>
      <c r="I2" s="38" t="s">
        <v>36</v>
      </c>
      <c r="J2" s="76" t="s">
        <v>90</v>
      </c>
      <c r="K2" s="77" t="s">
        <v>37</v>
      </c>
      <c r="L2" s="199" t="s">
        <v>20</v>
      </c>
      <c r="M2" s="336" t="s">
        <v>83</v>
      </c>
      <c r="N2" s="24" t="s">
        <v>84</v>
      </c>
      <c r="Q2" s="3">
        <f>SUMIF($I$3:$I$20,"orientamento",$L$3:$L$20)</f>
        <v>0</v>
      </c>
      <c r="R2" s="3">
        <f>SUMIF($I$3:$I$20,"formazione",$L$3:$L$20)</f>
        <v>0</v>
      </c>
      <c r="S2" s="3">
        <f>SUMIF($I$3:$I$20,"gestione progetti di innovazione",$L$3:$L$20)</f>
        <v>0</v>
      </c>
      <c r="T2" s="4"/>
    </row>
    <row r="3" spans="1:56" ht="20" customHeight="1" x14ac:dyDescent="0.35">
      <c r="A3" s="193"/>
      <c r="B3" s="71"/>
      <c r="C3" s="78"/>
      <c r="D3" s="70"/>
      <c r="E3" s="70"/>
      <c r="F3" s="70"/>
      <c r="G3" s="71"/>
      <c r="H3" s="72"/>
      <c r="I3" s="73"/>
      <c r="J3" s="79"/>
      <c r="K3" s="334"/>
      <c r="L3" s="341">
        <f>J3+K3</f>
        <v>0</v>
      </c>
      <c r="M3" s="337"/>
      <c r="N3" s="194"/>
      <c r="Q3" s="3">
        <f>SUM(Q1:Q2)</f>
        <v>0</v>
      </c>
      <c r="R3" s="3">
        <f t="shared" ref="R3:S3" si="0">SUM(R1:R2)</f>
        <v>0</v>
      </c>
      <c r="S3" s="3">
        <f t="shared" si="0"/>
        <v>0</v>
      </c>
      <c r="T3" s="22" t="s">
        <v>26</v>
      </c>
      <c r="Z3" s="3" t="s">
        <v>38</v>
      </c>
    </row>
    <row r="4" spans="1:56" ht="20" customHeight="1" x14ac:dyDescent="0.35">
      <c r="A4" s="195"/>
      <c r="B4" s="55"/>
      <c r="C4" s="80"/>
      <c r="D4" s="54"/>
      <c r="E4" s="54"/>
      <c r="F4" s="54"/>
      <c r="G4" s="55"/>
      <c r="H4" s="56"/>
      <c r="I4" s="27"/>
      <c r="J4" s="41"/>
      <c r="K4" s="335"/>
      <c r="L4" s="342">
        <f t="shared" ref="L4:L20" si="1">J4+K4</f>
        <v>0</v>
      </c>
      <c r="M4" s="338"/>
      <c r="N4" s="29"/>
      <c r="Q4" s="3"/>
      <c r="R4" s="3"/>
      <c r="S4" s="3"/>
      <c r="T4" s="22" t="s">
        <v>27</v>
      </c>
      <c r="Z4" s="3" t="s">
        <v>39</v>
      </c>
    </row>
    <row r="5" spans="1:56" ht="20" customHeight="1" x14ac:dyDescent="0.35">
      <c r="A5" s="195"/>
      <c r="B5" s="55"/>
      <c r="C5" s="80"/>
      <c r="D5" s="54"/>
      <c r="E5" s="54"/>
      <c r="F5" s="54"/>
      <c r="G5" s="55"/>
      <c r="H5" s="56"/>
      <c r="I5" s="27"/>
      <c r="J5" s="41"/>
      <c r="K5" s="335"/>
      <c r="L5" s="342">
        <f t="shared" si="1"/>
        <v>0</v>
      </c>
      <c r="M5" s="338"/>
      <c r="N5" s="29"/>
      <c r="Q5" s="3"/>
      <c r="R5" s="3"/>
      <c r="S5" s="3"/>
      <c r="T5" s="22" t="s">
        <v>28</v>
      </c>
    </row>
    <row r="6" spans="1:56" ht="20" customHeight="1" x14ac:dyDescent="0.35">
      <c r="A6" s="195"/>
      <c r="B6" s="55"/>
      <c r="C6" s="81"/>
      <c r="D6" s="54"/>
      <c r="E6" s="54"/>
      <c r="F6" s="54"/>
      <c r="G6" s="55"/>
      <c r="H6" s="56"/>
      <c r="I6" s="27"/>
      <c r="J6" s="41"/>
      <c r="K6" s="335"/>
      <c r="L6" s="342">
        <f t="shared" si="1"/>
        <v>0</v>
      </c>
      <c r="M6" s="338"/>
      <c r="N6" s="29"/>
    </row>
    <row r="7" spans="1:56" ht="20" customHeight="1" x14ac:dyDescent="0.35">
      <c r="A7" s="195"/>
      <c r="B7" s="55"/>
      <c r="C7" s="80"/>
      <c r="D7" s="54"/>
      <c r="E7" s="54"/>
      <c r="F7" s="54"/>
      <c r="G7" s="55"/>
      <c r="H7" s="56"/>
      <c r="I7" s="27"/>
      <c r="J7" s="41"/>
      <c r="K7" s="335"/>
      <c r="L7" s="342">
        <f t="shared" si="1"/>
        <v>0</v>
      </c>
      <c r="M7" s="338"/>
      <c r="N7" s="29"/>
    </row>
    <row r="8" spans="1:56" ht="20" customHeight="1" x14ac:dyDescent="0.35">
      <c r="A8" s="195"/>
      <c r="B8" s="55"/>
      <c r="C8" s="80"/>
      <c r="D8" s="54"/>
      <c r="E8" s="54"/>
      <c r="F8" s="54"/>
      <c r="G8" s="55"/>
      <c r="H8" s="56"/>
      <c r="I8" s="27"/>
      <c r="J8" s="41"/>
      <c r="K8" s="335"/>
      <c r="L8" s="342">
        <f t="shared" si="1"/>
        <v>0</v>
      </c>
      <c r="M8" s="338"/>
      <c r="N8" s="29"/>
    </row>
    <row r="9" spans="1:56" ht="20" customHeight="1" x14ac:dyDescent="0.35">
      <c r="A9" s="195"/>
      <c r="B9" s="55"/>
      <c r="C9" s="80"/>
      <c r="D9" s="54"/>
      <c r="E9" s="54"/>
      <c r="F9" s="54"/>
      <c r="G9" s="55"/>
      <c r="H9" s="56"/>
      <c r="I9" s="27"/>
      <c r="J9" s="41"/>
      <c r="K9" s="335"/>
      <c r="L9" s="342">
        <f t="shared" si="1"/>
        <v>0</v>
      </c>
      <c r="M9" s="338"/>
      <c r="N9" s="29"/>
    </row>
    <row r="10" spans="1:56" ht="20" customHeight="1" x14ac:dyDescent="0.35">
      <c r="A10" s="195"/>
      <c r="B10" s="55"/>
      <c r="C10" s="80"/>
      <c r="D10" s="54"/>
      <c r="E10" s="54"/>
      <c r="F10" s="54"/>
      <c r="G10" s="55"/>
      <c r="H10" s="56"/>
      <c r="I10" s="27"/>
      <c r="J10" s="41"/>
      <c r="K10" s="335"/>
      <c r="L10" s="342">
        <f t="shared" si="1"/>
        <v>0</v>
      </c>
      <c r="M10" s="338"/>
      <c r="N10" s="29"/>
    </row>
    <row r="11" spans="1:56" ht="20" customHeight="1" x14ac:dyDescent="0.35">
      <c r="A11" s="195"/>
      <c r="B11" s="55"/>
      <c r="C11" s="80"/>
      <c r="D11" s="54"/>
      <c r="E11" s="54"/>
      <c r="F11" s="54"/>
      <c r="G11" s="55"/>
      <c r="H11" s="56"/>
      <c r="I11" s="27"/>
      <c r="J11" s="41"/>
      <c r="K11" s="335"/>
      <c r="L11" s="342">
        <f t="shared" si="1"/>
        <v>0</v>
      </c>
      <c r="M11" s="338"/>
      <c r="N11" s="29"/>
    </row>
    <row r="12" spans="1:56" ht="20" customHeight="1" x14ac:dyDescent="0.35">
      <c r="A12" s="195"/>
      <c r="B12" s="55"/>
      <c r="C12" s="80"/>
      <c r="D12" s="54"/>
      <c r="E12" s="54"/>
      <c r="F12" s="54"/>
      <c r="G12" s="55"/>
      <c r="H12" s="56"/>
      <c r="I12" s="27"/>
      <c r="J12" s="41"/>
      <c r="K12" s="335"/>
      <c r="L12" s="342">
        <f t="shared" si="1"/>
        <v>0</v>
      </c>
      <c r="M12" s="338"/>
      <c r="N12" s="29"/>
    </row>
    <row r="13" spans="1:56" ht="20" customHeight="1" x14ac:dyDescent="0.35">
      <c r="A13" s="195"/>
      <c r="B13" s="55"/>
      <c r="C13" s="80"/>
      <c r="D13" s="54"/>
      <c r="E13" s="54"/>
      <c r="F13" s="54"/>
      <c r="G13" s="55"/>
      <c r="H13" s="56"/>
      <c r="I13" s="27"/>
      <c r="J13" s="41"/>
      <c r="K13" s="335"/>
      <c r="L13" s="342">
        <f t="shared" si="1"/>
        <v>0</v>
      </c>
      <c r="M13" s="338"/>
      <c r="N13" s="29"/>
    </row>
    <row r="14" spans="1:56" ht="20" customHeight="1" x14ac:dyDescent="0.35">
      <c r="A14" s="195"/>
      <c r="B14" s="55"/>
      <c r="C14" s="80"/>
      <c r="D14" s="54"/>
      <c r="E14" s="54"/>
      <c r="F14" s="54"/>
      <c r="G14" s="55"/>
      <c r="H14" s="56"/>
      <c r="I14" s="27"/>
      <c r="J14" s="41"/>
      <c r="K14" s="335"/>
      <c r="L14" s="342">
        <f t="shared" si="1"/>
        <v>0</v>
      </c>
      <c r="M14" s="338"/>
      <c r="N14" s="29"/>
    </row>
    <row r="15" spans="1:56" ht="20" customHeight="1" x14ac:dyDescent="0.35">
      <c r="A15" s="195"/>
      <c r="B15" s="55"/>
      <c r="C15" s="80"/>
      <c r="D15" s="54"/>
      <c r="E15" s="54"/>
      <c r="F15" s="54"/>
      <c r="G15" s="55"/>
      <c r="H15" s="56"/>
      <c r="I15" s="27"/>
      <c r="J15" s="41"/>
      <c r="K15" s="335"/>
      <c r="L15" s="342">
        <f t="shared" si="1"/>
        <v>0</v>
      </c>
      <c r="M15" s="338"/>
      <c r="N15" s="29"/>
    </row>
    <row r="16" spans="1:56" ht="20" customHeight="1" x14ac:dyDescent="0.35">
      <c r="A16" s="195"/>
      <c r="B16" s="55"/>
      <c r="C16" s="80"/>
      <c r="D16" s="54"/>
      <c r="E16" s="54"/>
      <c r="F16" s="54"/>
      <c r="G16" s="55"/>
      <c r="H16" s="56"/>
      <c r="I16" s="27"/>
      <c r="J16" s="41"/>
      <c r="K16" s="335"/>
      <c r="L16" s="342">
        <f t="shared" si="1"/>
        <v>0</v>
      </c>
      <c r="M16" s="338"/>
      <c r="N16" s="29"/>
    </row>
    <row r="17" spans="1:14" ht="20" customHeight="1" x14ac:dyDescent="0.35">
      <c r="A17" s="195"/>
      <c r="B17" s="55"/>
      <c r="C17" s="80"/>
      <c r="D17" s="54"/>
      <c r="E17" s="54"/>
      <c r="F17" s="54"/>
      <c r="G17" s="55"/>
      <c r="H17" s="56"/>
      <c r="I17" s="27"/>
      <c r="J17" s="41"/>
      <c r="K17" s="335"/>
      <c r="L17" s="342">
        <f t="shared" si="1"/>
        <v>0</v>
      </c>
      <c r="M17" s="338"/>
      <c r="N17" s="29"/>
    </row>
    <row r="18" spans="1:14" ht="20" customHeight="1" x14ac:dyDescent="0.35">
      <c r="A18" s="195"/>
      <c r="B18" s="55"/>
      <c r="C18" s="80"/>
      <c r="D18" s="54"/>
      <c r="E18" s="54"/>
      <c r="F18" s="54"/>
      <c r="G18" s="55"/>
      <c r="H18" s="56"/>
      <c r="I18" s="27"/>
      <c r="J18" s="41"/>
      <c r="K18" s="335"/>
      <c r="L18" s="342">
        <f t="shared" si="1"/>
        <v>0</v>
      </c>
      <c r="M18" s="338"/>
      <c r="N18" s="29"/>
    </row>
    <row r="19" spans="1:14" ht="20" customHeight="1" x14ac:dyDescent="0.35">
      <c r="A19" s="195"/>
      <c r="B19" s="55"/>
      <c r="C19" s="80"/>
      <c r="D19" s="54"/>
      <c r="E19" s="54"/>
      <c r="F19" s="54"/>
      <c r="G19" s="55"/>
      <c r="H19" s="56"/>
      <c r="I19" s="27"/>
      <c r="J19" s="41"/>
      <c r="K19" s="335"/>
      <c r="L19" s="342">
        <f t="shared" si="1"/>
        <v>0</v>
      </c>
      <c r="M19" s="338"/>
      <c r="N19" s="29"/>
    </row>
    <row r="20" spans="1:14" ht="20" customHeight="1" thickBot="1" x14ac:dyDescent="0.4">
      <c r="A20" s="196"/>
      <c r="B20" s="60"/>
      <c r="C20" s="14"/>
      <c r="D20" s="59"/>
      <c r="E20" s="59"/>
      <c r="F20" s="59"/>
      <c r="G20" s="60"/>
      <c r="H20" s="60"/>
      <c r="I20" s="34"/>
      <c r="J20" s="61"/>
      <c r="K20" s="62"/>
      <c r="L20" s="343">
        <f t="shared" si="1"/>
        <v>0</v>
      </c>
      <c r="M20" s="339"/>
      <c r="N20" s="74"/>
    </row>
    <row r="21" spans="1:14" ht="20" customHeight="1" thickBot="1" x14ac:dyDescent="0.4">
      <c r="A21" s="63"/>
      <c r="B21" s="63"/>
      <c r="D21" s="63"/>
      <c r="E21" s="63"/>
      <c r="F21" s="63"/>
      <c r="G21" s="63"/>
      <c r="H21" s="63"/>
      <c r="I21" s="63"/>
      <c r="J21" s="191"/>
      <c r="K21" s="191"/>
      <c r="L21" s="95" t="s">
        <v>14</v>
      </c>
      <c r="M21" s="340">
        <f>SUM(M3:M20)</f>
        <v>0</v>
      </c>
      <c r="N21" s="197">
        <f>SUM(N3:N20)</f>
        <v>0</v>
      </c>
    </row>
    <row r="22" spans="1:14" ht="20" customHeight="1" x14ac:dyDescent="0.35">
      <c r="C22" s="270"/>
      <c r="D22" s="270"/>
      <c r="E22" s="270"/>
      <c r="F22" s="270"/>
      <c r="G22" s="270"/>
      <c r="H22" s="270"/>
      <c r="I22" s="270"/>
      <c r="J22" s="270"/>
      <c r="K22" s="66"/>
      <c r="N22" s="51" t="str">
        <f t="shared" ref="N22" si="2">IF(AND(J22&lt;&gt;"",L22&lt;&gt;""),"Inserire solo uno dei due valori","")</f>
        <v/>
      </c>
    </row>
    <row r="23" spans="1:14" ht="20" customHeight="1" x14ac:dyDescent="0.35">
      <c r="C23" s="277"/>
      <c r="D23" s="277"/>
      <c r="E23" s="277"/>
      <c r="F23" s="277"/>
      <c r="G23" s="277"/>
      <c r="H23" s="277"/>
      <c r="I23" s="277"/>
      <c r="J23" s="277"/>
      <c r="K23" s="67"/>
    </row>
    <row r="24" spans="1:14" x14ac:dyDescent="0.35">
      <c r="C24" s="270"/>
      <c r="D24" s="270"/>
      <c r="E24" s="270"/>
      <c r="F24" s="270"/>
      <c r="G24" s="270"/>
      <c r="H24" s="270"/>
      <c r="I24" s="270"/>
      <c r="J24" s="270"/>
      <c r="K24" s="66"/>
    </row>
  </sheetData>
  <mergeCells count="4">
    <mergeCell ref="C22:J22"/>
    <mergeCell ref="C23:J23"/>
    <mergeCell ref="C24:J24"/>
    <mergeCell ref="A1:J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2926028E1C44F8CF7DCFE2A33AE0A" ma:contentTypeVersion="13" ma:contentTypeDescription="Create a new document." ma:contentTypeScope="" ma:versionID="7a7bd7573eb214f2f86fe4836cac43cd">
  <xsd:schema xmlns:xsd="http://www.w3.org/2001/XMLSchema" xmlns:xs="http://www.w3.org/2001/XMLSchema" xmlns:p="http://schemas.microsoft.com/office/2006/metadata/properties" xmlns:ns2="537b1eff-aea7-4e8d-bec1-e973431e3896" xmlns:ns3="32abbf03-3652-4e33-8b74-5c55d09d5705" targetNamespace="http://schemas.microsoft.com/office/2006/metadata/properties" ma:root="true" ma:fieldsID="3031444d5c128d693f46d5f8d4e102a0" ns2:_="" ns3:_="">
    <xsd:import namespace="537b1eff-aea7-4e8d-bec1-e973431e3896"/>
    <xsd:import namespace="32abbf03-3652-4e33-8b74-5c55d09d5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7b1eff-aea7-4e8d-bec1-e973431e3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abbf03-3652-4e33-8b74-5c55d09d5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f95976a-6791-4ab4-afec-d7d2bd9a5e50}" ma:internalName="TaxCatchAll" ma:showField="CatchAllData" ma:web="32abbf03-3652-4e33-8b74-5c55d09d5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7b1eff-aea7-4e8d-bec1-e973431e3896">
      <Terms xmlns="http://schemas.microsoft.com/office/infopath/2007/PartnerControls"/>
    </lcf76f155ced4ddcb4097134ff3c332f>
    <TaxCatchAll xmlns="32abbf03-3652-4e33-8b74-5c55d09d5705" xsi:nil="true"/>
  </documentManagement>
</p:properties>
</file>

<file path=customXml/itemProps1.xml><?xml version="1.0" encoding="utf-8"?>
<ds:datastoreItem xmlns:ds="http://schemas.openxmlformats.org/officeDocument/2006/customXml" ds:itemID="{71316D8E-4E6B-481C-A391-FD4ECBE394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7F8D08-6922-4B4C-AA27-16B102EC0E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7b1eff-aea7-4e8d-bec1-e973431e3896"/>
    <ds:schemaRef ds:uri="32abbf03-3652-4e33-8b74-5c55d09d5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C17AE0-9FF8-41B6-B9E8-6A844B7B1182}">
  <ds:schemaRefs>
    <ds:schemaRef ds:uri="537b1eff-aea7-4e8d-bec1-e973431e3896"/>
    <ds:schemaRef ds:uri="http://schemas.openxmlformats.org/package/2006/metadata/core-properti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32abbf03-3652-4e33-8b74-5c55d09d570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9</vt:i4>
      </vt:variant>
    </vt:vector>
  </HeadingPairs>
  <TitlesOfParts>
    <vt:vector size="21" baseType="lpstr">
      <vt:lpstr>Istruzioni compilazione</vt:lpstr>
      <vt:lpstr>Quadro riassuntivo</vt:lpstr>
      <vt:lpstr>Personale dipendente_reali</vt:lpstr>
      <vt:lpstr>Personale dipendente_standard</vt:lpstr>
      <vt:lpstr>Personale collaborazione</vt:lpstr>
      <vt:lpstr>Personale in kind</vt:lpstr>
      <vt:lpstr>Strumenti attrezzature</vt:lpstr>
      <vt:lpstr>Strumenti attrezzature in kind</vt:lpstr>
      <vt:lpstr>Materiali</vt:lpstr>
      <vt:lpstr>Licenze e diritti di PI</vt:lpstr>
      <vt:lpstr>Servizi di consulenza</vt:lpstr>
      <vt:lpstr>Altri costi</vt:lpstr>
      <vt:lpstr>'Altri costi'!Area_stampa</vt:lpstr>
      <vt:lpstr>'Licenze e diritti di PI'!Area_stampa</vt:lpstr>
      <vt:lpstr>Materiali!Area_stampa</vt:lpstr>
      <vt:lpstr>'Personale collaborazione'!Area_stampa</vt:lpstr>
      <vt:lpstr>'Personale in kind'!Area_stampa</vt:lpstr>
      <vt:lpstr>'Quadro riassuntivo'!Area_stampa</vt:lpstr>
      <vt:lpstr>'Servizi di consulenza'!Area_stampa</vt:lpstr>
      <vt:lpstr>'Strumenti attrezzature'!Area_stampa</vt:lpstr>
      <vt:lpstr>'Strumenti attrezzature in kind'!Area_stampa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Xp Professional Sp2b Italiano</dc:creator>
  <cp:keywords/>
  <dc:description/>
  <cp:lastModifiedBy>Stefano Massobrio</cp:lastModifiedBy>
  <cp:revision/>
  <dcterms:created xsi:type="dcterms:W3CDTF">2014-05-30T13:44:19Z</dcterms:created>
  <dcterms:modified xsi:type="dcterms:W3CDTF">2024-03-11T11:58:07Z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0x0101007152926028E1C44F8CF7DCFE2A33AE0A</vt:lpwstr>
  </property>
  <property fmtid="{D5CDD505-2E9C-101B-9397-08002B2CF9AE}" pid="3" name="MediaServiceImageTags">
    <vt:lpwstr/>
  </property>
</Properties>
</file>