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intelleraconsulting.sharepoint.com/sites/GaraCDP/Shared Documents/General/1. On going/12 Ministero Imprese e Made in Italy/MODULISTICA/Allegati MIMIT/20230628_Modulistica aggiornata/"/>
    </mc:Choice>
  </mc:AlternateContent>
  <xr:revisionPtr revIDLastSave="14" documentId="14_{32D92C74-07BE-43A3-AC88-8808BA916AC1}" xr6:coauthVersionLast="47" xr6:coauthVersionMax="47" xr10:uidLastSave="{2A5AAC5A-6384-4616-B3BC-0E4CE34DBCC6}"/>
  <bookViews>
    <workbookView xWindow="-108" yWindow="-108" windowWidth="23256" windowHeight="12576" tabRatio="995" xr2:uid="{00000000-000D-0000-FFFF-FFFF00000000}"/>
  </bookViews>
  <sheets>
    <sheet name="Quadro riassuntivo" sheetId="13" r:id="rId1"/>
    <sheet name="Istruzioni" sheetId="29" r:id="rId2"/>
    <sheet name="Personale dipendente_reali" sheetId="10" r:id="rId3"/>
    <sheet name="Personale dipendente_standard" sheetId="28" r:id="rId4"/>
    <sheet name="Personale collaborazione" sheetId="7" r:id="rId5"/>
    <sheet name="Personale in kind" sheetId="14" r:id="rId6"/>
    <sheet name="Missioni-trasferte" sheetId="20" r:id="rId7"/>
    <sheet name="Strumenti attrezzature" sheetId="1" r:id="rId8"/>
    <sheet name="Strumenti attrezzature in kind" sheetId="24" r:id="rId9"/>
    <sheet name="Materiali" sheetId="22" r:id="rId10"/>
    <sheet name="Immobili_locazione" sheetId="23" r:id="rId11"/>
    <sheet name="Immobili in kind" sheetId="27" r:id="rId12"/>
    <sheet name="Licenze e diritti di PI" sheetId="16" r:id="rId13"/>
    <sheet name="Servizi di consulenza" sheetId="17" r:id="rId14"/>
    <sheet name="Altri costi" sheetId="18" r:id="rId15"/>
  </sheets>
  <definedNames>
    <definedName name="_ftn1" localSheetId="6">'Missioni-trasferte'!#REF!</definedName>
    <definedName name="_ftn1" localSheetId="4">'Personale collaborazione'!#REF!</definedName>
    <definedName name="_ftn1" localSheetId="2">'Personale dipendente_reali'!#REF!</definedName>
    <definedName name="_ftn1" localSheetId="3">'Personale dipendente_standard'!#REF!</definedName>
    <definedName name="_ftn1" localSheetId="5">'Personale in kind'!#REF!</definedName>
    <definedName name="_ftnref1" localSheetId="6">'Missioni-trasferte'!#REF!</definedName>
    <definedName name="_ftnref1" localSheetId="4">'Personale collaborazione'!#REF!</definedName>
    <definedName name="_ftnref1" localSheetId="2">'Personale dipendente_reali'!#REF!</definedName>
    <definedName name="_ftnref1" localSheetId="3">'Personale dipendente_standard'!#REF!</definedName>
    <definedName name="_ftnref1" localSheetId="5">'Personale in kind'!#REF!</definedName>
    <definedName name="Anno_rendicontato" localSheetId="1">Istruzioni!#REF!</definedName>
    <definedName name="Anno_rendicontato">'Quadro riassuntivo'!$C$14</definedName>
    <definedName name="_xlnm.Print_Area" localSheetId="14">'Altri costi'!$B$1:$H$32</definedName>
    <definedName name="_xlnm.Print_Area" localSheetId="11">'Immobili in kind'!$B$1:$G$32</definedName>
    <definedName name="_xlnm.Print_Area" localSheetId="10">Immobili_locazione!$B$1:$H$32</definedName>
    <definedName name="_xlnm.Print_Area" localSheetId="1">Istruzioni!$B$10:$C$13</definedName>
    <definedName name="_xlnm.Print_Area" localSheetId="12">'Licenze e diritti di PI'!$B$1:$H$32</definedName>
    <definedName name="_xlnm.Print_Area" localSheetId="9">Materiali!$B$1:$I$32</definedName>
    <definedName name="_xlnm.Print_Area" localSheetId="6">'Missioni-trasferte'!$A$1:$H$25</definedName>
    <definedName name="_xlnm.Print_Area" localSheetId="4">'Personale collaborazione'!$A$1:$G$24</definedName>
    <definedName name="_xlnm.Print_Area" localSheetId="5">'Personale in kind'!$A$1:$J$25</definedName>
    <definedName name="_xlnm.Print_Area" localSheetId="0">'Quadro riassuntivo'!$B$9:$F$44</definedName>
    <definedName name="_xlnm.Print_Area" localSheetId="13">'Servizi di consulenza'!$B$1:$I$32</definedName>
    <definedName name="_xlnm.Print_Area" localSheetId="7">'Strumenti attrezzature'!$B$1:$H$33</definedName>
    <definedName name="_xlnm.Print_Area" localSheetId="8">'Strumenti attrezzature in kind'!$B$1:$G$32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3" l="1"/>
  <c r="C20" i="13"/>
  <c r="E9" i="28"/>
  <c r="B9" i="10"/>
  <c r="E8" i="10"/>
  <c r="G8" i="10" s="1"/>
  <c r="H1" i="27"/>
  <c r="J1" i="23"/>
  <c r="H21" i="27"/>
  <c r="C34" i="13"/>
  <c r="A1" i="10"/>
  <c r="A1" i="28"/>
  <c r="A1" i="7" l="1"/>
  <c r="A1" i="27" l="1"/>
  <c r="A1" i="23"/>
  <c r="J1" i="18"/>
  <c r="K1" i="17"/>
  <c r="I21" i="16"/>
  <c r="H21" i="16"/>
  <c r="J21" i="16"/>
  <c r="J21" i="23"/>
  <c r="K21" i="22"/>
  <c r="H21" i="24"/>
  <c r="H1" i="24"/>
  <c r="J1" i="1"/>
  <c r="J21" i="1"/>
  <c r="H1" i="20"/>
  <c r="H22" i="20"/>
  <c r="G1" i="7"/>
  <c r="G21" i="7"/>
  <c r="I21" i="18"/>
  <c r="J21" i="17"/>
  <c r="I21" i="23"/>
  <c r="J21" i="22"/>
  <c r="I21" i="22"/>
  <c r="K6" i="1"/>
  <c r="K7" i="1"/>
  <c r="K8" i="1"/>
  <c r="K9" i="1"/>
  <c r="K14" i="1"/>
  <c r="K15" i="1"/>
  <c r="K16" i="1"/>
  <c r="K17" i="1"/>
  <c r="I21" i="1"/>
  <c r="K4" i="1"/>
  <c r="K5" i="1"/>
  <c r="K10" i="1"/>
  <c r="K11" i="1"/>
  <c r="K12" i="1"/>
  <c r="K13" i="1"/>
  <c r="K18" i="1"/>
  <c r="K19" i="1"/>
  <c r="K20" i="1"/>
  <c r="K23" i="1"/>
  <c r="C25" i="13" l="1"/>
  <c r="K3" i="1"/>
  <c r="J4" i="14" l="1"/>
  <c r="C21" i="13"/>
  <c r="E5" i="10"/>
  <c r="G5" i="10" s="1"/>
  <c r="B18" i="13"/>
  <c r="D9" i="28"/>
  <c r="B9" i="28"/>
  <c r="C8" i="28"/>
  <c r="E8" i="28" s="1"/>
  <c r="C7" i="28"/>
  <c r="E7" i="28" s="1"/>
  <c r="C6" i="28"/>
  <c r="E6" i="28" s="1"/>
  <c r="F9" i="10"/>
  <c r="A1" i="14"/>
  <c r="A1" i="18"/>
  <c r="A1" i="24"/>
  <c r="D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3" i="23" l="1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D4" i="27"/>
  <c r="D3" i="27"/>
  <c r="I1" i="24" l="1"/>
  <c r="C27" i="13" s="1"/>
  <c r="C30" i="13" l="1"/>
  <c r="A1" i="22"/>
  <c r="K22" i="23"/>
  <c r="H21" i="23"/>
  <c r="K20" i="23"/>
  <c r="D20" i="23"/>
  <c r="K19" i="23"/>
  <c r="D19" i="23"/>
  <c r="K18" i="23"/>
  <c r="D18" i="23"/>
  <c r="K17" i="23"/>
  <c r="D17" i="23"/>
  <c r="K16" i="23"/>
  <c r="D16" i="23"/>
  <c r="K15" i="23"/>
  <c r="D15" i="23"/>
  <c r="K14" i="23"/>
  <c r="D14" i="23"/>
  <c r="K13" i="23"/>
  <c r="D13" i="23"/>
  <c r="K12" i="23"/>
  <c r="D12" i="23"/>
  <c r="K11" i="23"/>
  <c r="D11" i="23"/>
  <c r="K10" i="23"/>
  <c r="D10" i="23"/>
  <c r="K9" i="23"/>
  <c r="D9" i="23"/>
  <c r="K8" i="23"/>
  <c r="D8" i="23"/>
  <c r="K7" i="23"/>
  <c r="D7" i="23"/>
  <c r="K6" i="23"/>
  <c r="D6" i="23"/>
  <c r="K5" i="23"/>
  <c r="D5" i="23"/>
  <c r="K4" i="23"/>
  <c r="D4" i="23"/>
  <c r="K3" i="23"/>
  <c r="P2" i="23"/>
  <c r="O2" i="23"/>
  <c r="N2" i="23"/>
  <c r="P1" i="23"/>
  <c r="O1" i="23"/>
  <c r="N1" i="23"/>
  <c r="L22" i="22"/>
  <c r="L20" i="22"/>
  <c r="E20" i="22"/>
  <c r="L19" i="22"/>
  <c r="E19" i="22"/>
  <c r="L18" i="22"/>
  <c r="E18" i="22"/>
  <c r="L17" i="22"/>
  <c r="E17" i="22"/>
  <c r="L16" i="22"/>
  <c r="E16" i="22"/>
  <c r="L15" i="22"/>
  <c r="E15" i="22"/>
  <c r="L14" i="22"/>
  <c r="E14" i="22"/>
  <c r="L13" i="22"/>
  <c r="E13" i="22"/>
  <c r="L12" i="22"/>
  <c r="E12" i="22"/>
  <c r="L11" i="22"/>
  <c r="E11" i="22"/>
  <c r="L10" i="22"/>
  <c r="E10" i="22"/>
  <c r="L9" i="22"/>
  <c r="E9" i="22"/>
  <c r="L8" i="22"/>
  <c r="E8" i="22"/>
  <c r="L7" i="22"/>
  <c r="E7" i="22"/>
  <c r="L6" i="22"/>
  <c r="E6" i="22"/>
  <c r="L5" i="22"/>
  <c r="E5" i="22"/>
  <c r="L4" i="22"/>
  <c r="E4" i="22"/>
  <c r="L3" i="22"/>
  <c r="E3" i="22"/>
  <c r="Q2" i="22"/>
  <c r="P2" i="22"/>
  <c r="O2" i="22"/>
  <c r="Q1" i="22"/>
  <c r="P1" i="22"/>
  <c r="O1" i="22"/>
  <c r="H21" i="18"/>
  <c r="J21" i="18"/>
  <c r="K21" i="23" l="1"/>
  <c r="K1" i="23" s="1"/>
  <c r="O3" i="23"/>
  <c r="P3" i="23"/>
  <c r="P3" i="22"/>
  <c r="Q3" i="22"/>
  <c r="L21" i="22"/>
  <c r="L1" i="22" s="1"/>
  <c r="N3" i="23"/>
  <c r="O3" i="22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1" i="14" l="1"/>
  <c r="J22" i="14"/>
  <c r="K1" i="22"/>
  <c r="C28" i="13" s="1"/>
  <c r="C29" i="13"/>
  <c r="P2" i="17"/>
  <c r="O2" i="17"/>
  <c r="N2" i="17"/>
  <c r="P1" i="17"/>
  <c r="N1" i="17"/>
  <c r="O2" i="16"/>
  <c r="N2" i="16"/>
  <c r="M2" i="16"/>
  <c r="N1" i="18"/>
  <c r="P2" i="18"/>
  <c r="O2" i="18"/>
  <c r="N2" i="18"/>
  <c r="P1" i="18"/>
  <c r="O1" i="18"/>
  <c r="O1" i="17"/>
  <c r="M1" i="16"/>
  <c r="O1" i="16"/>
  <c r="N1" i="16"/>
  <c r="N2" i="1"/>
  <c r="P2" i="1"/>
  <c r="O2" i="1"/>
  <c r="P1" i="1"/>
  <c r="O1" i="1"/>
  <c r="N1" i="1"/>
  <c r="O1" i="20"/>
  <c r="N1" i="20"/>
  <c r="M1" i="20"/>
  <c r="Q1" i="14"/>
  <c r="P1" i="14"/>
  <c r="O1" i="14"/>
  <c r="N1" i="7"/>
  <c r="M1" i="7"/>
  <c r="L1" i="7"/>
  <c r="O3" i="18" l="1"/>
  <c r="N3" i="18"/>
  <c r="N3" i="1"/>
  <c r="P3" i="1"/>
  <c r="O3" i="1"/>
  <c r="P3" i="18"/>
  <c r="N3" i="16"/>
  <c r="O3" i="16"/>
  <c r="P3" i="17"/>
  <c r="O3" i="17"/>
  <c r="N3" i="17"/>
  <c r="M3" i="16"/>
  <c r="A1" i="20"/>
  <c r="A1" i="17"/>
  <c r="A1" i="16"/>
  <c r="A1" i="1"/>
  <c r="K22" i="18" l="1"/>
  <c r="K21" i="18"/>
  <c r="K20" i="18"/>
  <c r="D20" i="18"/>
  <c r="K19" i="18"/>
  <c r="D19" i="18"/>
  <c r="K18" i="18"/>
  <c r="D18" i="18"/>
  <c r="K17" i="18"/>
  <c r="D17" i="18"/>
  <c r="K16" i="18"/>
  <c r="D16" i="18"/>
  <c r="K15" i="18"/>
  <c r="D15" i="18"/>
  <c r="K14" i="18"/>
  <c r="D14" i="18"/>
  <c r="K13" i="18"/>
  <c r="D13" i="18"/>
  <c r="K12" i="18"/>
  <c r="D12" i="18"/>
  <c r="K11" i="18"/>
  <c r="D11" i="18"/>
  <c r="K10" i="18"/>
  <c r="D10" i="18"/>
  <c r="K9" i="18"/>
  <c r="D9" i="18"/>
  <c r="K8" i="18"/>
  <c r="D8" i="18"/>
  <c r="K7" i="18"/>
  <c r="D7" i="18"/>
  <c r="K6" i="18"/>
  <c r="D6" i="18"/>
  <c r="K5" i="18"/>
  <c r="D5" i="18"/>
  <c r="K4" i="18"/>
  <c r="D4" i="18"/>
  <c r="K3" i="18"/>
  <c r="D3" i="18"/>
  <c r="L22" i="17"/>
  <c r="K21" i="17"/>
  <c r="I21" i="17"/>
  <c r="L20" i="17"/>
  <c r="D20" i="17"/>
  <c r="L19" i="17"/>
  <c r="D19" i="17"/>
  <c r="L18" i="17"/>
  <c r="D18" i="17"/>
  <c r="L17" i="17"/>
  <c r="D17" i="17"/>
  <c r="L16" i="17"/>
  <c r="D16" i="17"/>
  <c r="L15" i="17"/>
  <c r="D15" i="17"/>
  <c r="L14" i="17"/>
  <c r="D14" i="17"/>
  <c r="L13" i="17"/>
  <c r="D13" i="17"/>
  <c r="L12" i="17"/>
  <c r="D12" i="17"/>
  <c r="L11" i="17"/>
  <c r="D11" i="17"/>
  <c r="L10" i="17"/>
  <c r="D10" i="17"/>
  <c r="L9" i="17"/>
  <c r="D9" i="17"/>
  <c r="L8" i="17"/>
  <c r="D8" i="17"/>
  <c r="L7" i="17"/>
  <c r="D7" i="17"/>
  <c r="L6" i="17"/>
  <c r="D6" i="17"/>
  <c r="L5" i="17"/>
  <c r="D5" i="17"/>
  <c r="L4" i="17"/>
  <c r="D4" i="17"/>
  <c r="L3" i="17"/>
  <c r="D3" i="17"/>
  <c r="K22" i="16"/>
  <c r="K20" i="16"/>
  <c r="D20" i="16"/>
  <c r="K19" i="16"/>
  <c r="D19" i="16"/>
  <c r="K18" i="16"/>
  <c r="D18" i="16"/>
  <c r="K17" i="16"/>
  <c r="D17" i="16"/>
  <c r="K16" i="16"/>
  <c r="D16" i="16"/>
  <c r="K15" i="16"/>
  <c r="D15" i="16"/>
  <c r="K14" i="16"/>
  <c r="D14" i="16"/>
  <c r="K13" i="16"/>
  <c r="D13" i="16"/>
  <c r="K12" i="16"/>
  <c r="D12" i="16"/>
  <c r="K11" i="16"/>
  <c r="D11" i="16"/>
  <c r="K10" i="16"/>
  <c r="D10" i="16"/>
  <c r="K9" i="16"/>
  <c r="D9" i="16"/>
  <c r="K8" i="16"/>
  <c r="D8" i="16"/>
  <c r="K7" i="16"/>
  <c r="D7" i="16"/>
  <c r="K6" i="16"/>
  <c r="D6" i="16"/>
  <c r="K5" i="16"/>
  <c r="D5" i="16"/>
  <c r="K4" i="16"/>
  <c r="D4" i="16"/>
  <c r="K3" i="16"/>
  <c r="D3" i="16"/>
  <c r="L21" i="17" l="1"/>
  <c r="L1" i="17" s="1"/>
  <c r="K1" i="18"/>
  <c r="K21" i="16"/>
  <c r="K1" i="16" s="1"/>
  <c r="J1" i="16" s="1"/>
  <c r="C33" i="13" l="1"/>
  <c r="C32" i="13"/>
  <c r="C31" i="13"/>
  <c r="H21" i="1" l="1"/>
  <c r="K21" i="1" s="1"/>
  <c r="K1" i="1" s="1"/>
  <c r="C26" i="13" l="1"/>
  <c r="E6" i="10"/>
  <c r="G6" i="10" s="1"/>
  <c r="D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0" i="1"/>
  <c r="D3" i="1"/>
  <c r="E7" i="10"/>
  <c r="G7" i="10" s="1"/>
  <c r="G9" i="10" s="1"/>
  <c r="C19" i="13" l="1"/>
  <c r="C23" i="13" l="1"/>
  <c r="C24" i="13" s="1"/>
</calcChain>
</file>

<file path=xl/sharedStrings.xml><?xml version="1.0" encoding="utf-8"?>
<sst xmlns="http://schemas.openxmlformats.org/spreadsheetml/2006/main" count="254" uniqueCount="150">
  <si>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</si>
  <si>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</si>
  <si>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</si>
  <si>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</si>
  <si>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</si>
  <si>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</si>
  <si>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</si>
  <si>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</si>
  <si>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Centro di trasferimento tecnologico:</t>
  </si>
  <si>
    <t>Denominazione dell'Impresa (nel caso di progetti di innovazione)</t>
  </si>
  <si>
    <t>Linea di intervento</t>
  </si>
  <si>
    <t>Anno di riferimento della rendicontazione:</t>
  </si>
  <si>
    <t>Semestre:</t>
  </si>
  <si>
    <t>Trimestre:</t>
  </si>
  <si>
    <t>PERSONALE DIPENDENTE (COSTI REALI)*</t>
  </si>
  <si>
    <t>PERSONALE DIPENDENTE (COSTI STANDARD)</t>
  </si>
  <si>
    <t>PERSONALE IN RAPPORTO DI COLLABORAZIONE</t>
  </si>
  <si>
    <t>PERSONALE IN KIND</t>
  </si>
  <si>
    <t>COSTO DEL PERSONALE (TOTALE)</t>
  </si>
  <si>
    <t>SPESE GENERALI / COSTI INDIRETTI</t>
  </si>
  <si>
    <t>MISSIONI-TRASFERTE</t>
  </si>
  <si>
    <t>STRUMENTAZIONI E ATTREZZATURE</t>
  </si>
  <si>
    <t>STRUMENTAZIONI E ATTREZZATURE IN KIND</t>
  </si>
  <si>
    <t>MATERIALI</t>
  </si>
  <si>
    <t>IMMOBILI (LOCAZIONE)</t>
  </si>
  <si>
    <t>IMMOBILI IN KIND</t>
  </si>
  <si>
    <t>LICENZE / PROPRIETA' INTELLETTUALE</t>
  </si>
  <si>
    <t>SERVIZI DI CONSULENZA</t>
  </si>
  <si>
    <t>ALTRI COSTI</t>
  </si>
  <si>
    <t>TOTALE</t>
  </si>
  <si>
    <t>*Attenzione: è obbligatorio scegliere UNA SOLA delle due modalità di calcolo dei costi del personale dipendente (reali o standard) e compilare il relativo sheet</t>
  </si>
  <si>
    <t>1.  gli importi indicati nel presente rendiconto sono conformi alle risultanze contabili aziendali</t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</si>
  <si>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</si>
  <si>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</si>
  <si>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</si>
  <si>
    <t>Luogo e data</t>
  </si>
  <si>
    <t>Firma Legale rappresentante</t>
  </si>
  <si>
    <t>Nel caso dei costi del personale dipendente:</t>
  </si>
  <si>
    <t>- E' obbligatorio scegliere UNA SOLA delle due modalità di calcolo dei costi, reali o standard
- Nel caso si optasse per i costi standard è obbligatorio utilizzare le tabelle fornite nel Manuale di rendicontazione per i Soggetti attuatori approvato dal MIMIT con _________ del________________</t>
  </si>
  <si>
    <t>Nel caso della linea di finanziamento "Servizi", compilare la colonna "Tipo di attività" con il rifermento specifico al servizio per il quale è stata effettuta la spesa, come da cronoprogramma</t>
  </si>
  <si>
    <t>Servizio 1: Audit Tecnico, Valutazione Maturità Tecnologica (Assessment)</t>
  </si>
  <si>
    <t>Servizio 2: Prova prima dell'investimento (test before invest)</t>
  </si>
  <si>
    <t>Servizio 3: Formazione</t>
  </si>
  <si>
    <t>Servizio 4: Consulenza su accesso ai finanziamenti</t>
  </si>
  <si>
    <t>Servizio 5: Consulenza su innovazione tecnologica di processo e di prodotto, networking e sensibilizzazione</t>
  </si>
  <si>
    <t xml:space="preserve">Servizio 6: Progettazione dell'intervento di innovazione </t>
  </si>
  <si>
    <t>Servizio 7: Consulenza su protezione prioprietà intellettuale</t>
  </si>
  <si>
    <t>Personale dipendente</t>
  </si>
  <si>
    <t>Numero dipendenti</t>
  </si>
  <si>
    <t>Retribuzione effettiviva annua lorda + oneri di legge e contrattuali, anche differiti</t>
  </si>
  <si>
    <t xml:space="preserve">Numero ore lavorative annue </t>
  </si>
  <si>
    <t>Costo orario medio</t>
  </si>
  <si>
    <t>Numero ore lavorate</t>
  </si>
  <si>
    <t>Costo delle ore lavorate</t>
  </si>
  <si>
    <t>Livello/Profilo</t>
  </si>
  <si>
    <t>Indicare il numero dei dipendenti del Centro di trasferimento tecnologico</t>
  </si>
  <si>
    <t>Indicare la sommatoria delle retribuzioni annue lorde corrisposte ai dipendenti</t>
  </si>
  <si>
    <t>Indicare la sommatoria del totale delle ore lavorate nell'anno</t>
  </si>
  <si>
    <t>Campo calcolato automaticamente</t>
  </si>
  <si>
    <t>Indicare la sommatoria delle ore di lavoro dedicate nel periodo di riferimento al progetto dai dipendenti di cui alla colonna B</t>
  </si>
  <si>
    <t>Dirigenti</t>
  </si>
  <si>
    <t>Quadri</t>
  </si>
  <si>
    <t>Tecnici</t>
  </si>
  <si>
    <t>Impiegati amministrativi</t>
  </si>
  <si>
    <r>
      <t>Totale</t>
    </r>
    <r>
      <rPr>
        <b/>
        <sz val="8"/>
        <color rgb="FFFF0000"/>
        <rFont val="Calibri"/>
        <family val="2"/>
        <scheme val="minor"/>
      </rPr>
      <t>*</t>
    </r>
  </si>
  <si>
    <r>
      <rPr>
        <b/>
        <sz val="8"/>
        <color rgb="FFFF0000"/>
        <rFont val="Calibri"/>
        <family val="2"/>
        <scheme val="minor"/>
      </rPr>
      <t>*</t>
    </r>
    <r>
      <rPr>
        <b/>
        <sz val="8"/>
        <color theme="1"/>
        <rFont val="Calibri"/>
        <family val="2"/>
        <scheme val="minor"/>
      </rPr>
      <t xml:space="preserve">Di cui personale amministrativo (inclusi eventuali dirigenti/quadri) </t>
    </r>
  </si>
  <si>
    <t>€</t>
  </si>
  <si>
    <t>Costo orario standard</t>
  </si>
  <si>
    <t>Utilizzare le tabelle di costi standard conteute nel manuale di rendicontazione approvato con____ del___</t>
  </si>
  <si>
    <t>Indicare la sommatoria delle ore di lavoro effettivamente dedicate nel periodo di riferimento al progetto dai dipendenti di cui alla colonna B</t>
  </si>
  <si>
    <t>Fascia ALTA</t>
  </si>
  <si>
    <t>Fascia MEDIA</t>
  </si>
  <si>
    <t>Fascia BASSA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</si>
  <si>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</si>
  <si>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</si>
  <si>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</si>
  <si>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</si>
  <si>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</si>
  <si>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>data di inizio/fine contratto</t>
  </si>
  <si>
    <t xml:space="preserve">Tipo di attività </t>
  </si>
  <si>
    <t>Importo €</t>
  </si>
  <si>
    <t>Orientamento</t>
  </si>
  <si>
    <t>Formazione</t>
  </si>
  <si>
    <t>Gestione progetti di innovazione</t>
  </si>
  <si>
    <r>
      <rPr>
        <b/>
        <sz val="8"/>
        <color rgb="FFFF0000"/>
        <rFont val="Calibri"/>
        <family val="2"/>
        <scheme val="minor"/>
      </rPr>
      <t>*</t>
    </r>
    <r>
      <rPr>
        <b/>
        <sz val="8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</si>
  <si>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</si>
  <si>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</si>
  <si>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</si>
  <si>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t>Numero di ore lavorate</t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</si>
  <si>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</si>
  <si>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r>
      <rPr>
        <b/>
        <sz val="8"/>
        <color rgb="FF000000"/>
        <rFont val="Calibri"/>
      </rPr>
      <t xml:space="preserve">Soggetto Partner titolare del rapporto </t>
    </r>
    <r>
      <rPr>
        <sz val="8"/>
        <color rgb="FF000000"/>
        <rFont val="Calibri"/>
      </rPr>
      <t>(indicare "</t>
    </r>
    <r>
      <rPr>
        <sz val="8"/>
        <color rgb="FFFF0000"/>
        <rFont val="Calibri"/>
      </rPr>
      <t>CdC</t>
    </r>
    <r>
      <rPr>
        <sz val="8"/>
        <color rgb="FF000000"/>
        <rFont val="Calibri"/>
      </rPr>
      <t>" nel caso di dipendente del Centro di trasferimento tecnologico)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</si>
  <si>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</si>
  <si>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</si>
  <si>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</si>
  <si>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</si>
  <si>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r>
      <rPr>
        <sz val="8"/>
        <color rgb="FFFF0000"/>
        <rFont val="Calibri"/>
        <family val="2"/>
        <scheme val="minor"/>
      </rPr>
      <t>*</t>
    </r>
    <r>
      <rPr>
        <sz val="8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</si>
  <si>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t>Acquisto
( n. progressivo)</t>
  </si>
  <si>
    <t>Numero fattura</t>
  </si>
  <si>
    <t>Data fattura</t>
  </si>
  <si>
    <t>Anno di competenza</t>
  </si>
  <si>
    <r>
      <t xml:space="preserve">Fornitore </t>
    </r>
    <r>
      <rPr>
        <b/>
        <sz val="8"/>
        <color rgb="FFFF0000"/>
        <rFont val="Calibri"/>
        <family val="2"/>
        <scheme val="minor"/>
      </rPr>
      <t>(*)</t>
    </r>
  </si>
  <si>
    <t>Descrizione del bene acquistato/in leasing</t>
  </si>
  <si>
    <t>Tipo di attività</t>
  </si>
  <si>
    <r>
      <t xml:space="preserve">Importo </t>
    </r>
    <r>
      <rPr>
        <b/>
        <sz val="8"/>
        <color rgb="FFFF0000"/>
        <rFont val="Calibri"/>
        <family val="2"/>
        <scheme val="minor"/>
      </rPr>
      <t xml:space="preserve">(**)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</si>
  <si>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IVA</t>
  </si>
  <si>
    <r>
      <t xml:space="preserve">Importo </t>
    </r>
    <r>
      <rPr>
        <b/>
        <sz val="8"/>
        <color rgb="FFFF0000"/>
        <rFont val="Calibri"/>
        <family val="2"/>
        <scheme val="minor"/>
      </rPr>
      <t>(**)</t>
    </r>
    <r>
      <rPr>
        <b/>
        <sz val="8"/>
        <color rgb="FF000000"/>
        <rFont val="Calibri"/>
        <family val="2"/>
        <scheme val="minor"/>
      </rPr>
      <t xml:space="preserve"> inclusa IVA se non detraibile €  </t>
    </r>
  </si>
  <si>
    <t>Fattura</t>
  </si>
  <si>
    <t>Perizia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</si>
  <si>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/ il numero di Codice Fiscale</t>
    </r>
  </si>
  <si>
    <r>
      <rPr>
        <sz val="8"/>
        <color rgb="FFFF0000"/>
        <rFont val="Calibri"/>
        <family val="2"/>
        <scheme val="minor"/>
      </rPr>
      <t>(**)</t>
    </r>
    <r>
      <rPr>
        <sz val="8"/>
        <color theme="1"/>
        <rFont val="Calibri"/>
        <family val="2"/>
        <scheme val="minor"/>
      </rPr>
      <t>In caso di ammortamento, l'importo deve essere calcolato utilizzando la formula indicata nel manuale e relativamente al periodo di rendicontazione in questione</t>
    </r>
  </si>
  <si>
    <t>Conf. in kind 
(n. progressivo)</t>
  </si>
  <si>
    <t>Rif. perizia</t>
  </si>
  <si>
    <t>Data perizia</t>
  </si>
  <si>
    <r>
      <t xml:space="preserve">Soggetto Partner titolare del bene </t>
    </r>
    <r>
      <rPr>
        <b/>
        <sz val="8"/>
        <color rgb="FFFF0000"/>
        <rFont val="Calibri"/>
        <family val="2"/>
        <scheme val="minor"/>
      </rPr>
      <t>(*)</t>
    </r>
  </si>
  <si>
    <t>Descrizione del bene in Kind</t>
  </si>
  <si>
    <t xml:space="preserve">Importo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</si>
  <si>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del partner/affiliato</t>
    </r>
  </si>
  <si>
    <t>Acquisto 
(n progressivo)</t>
  </si>
  <si>
    <t>Bolle di prelievo da magazzino, con espressa indicazione del progetto, firmate per consegna e ricevuta;</t>
  </si>
  <si>
    <r>
      <t xml:space="preserve">Fornitore </t>
    </r>
    <r>
      <rPr>
        <b/>
        <sz val="8"/>
        <color rgb="FFFF0000"/>
        <rFont val="Calibri"/>
        <family val="2"/>
        <scheme val="minor"/>
      </rPr>
      <t>*</t>
    </r>
  </si>
  <si>
    <t>Descrizione del materiale acquistato</t>
  </si>
  <si>
    <t xml:space="preserve">Importo al netto IVA se detraibile €  </t>
  </si>
  <si>
    <t xml:space="preserve">Importo inclusa IVA se non detraibile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</si>
  <si>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rFont val="Calibri"/>
        <family val="2"/>
        <scheme val="minor"/>
      </rPr>
      <t>Indicare la ragione sociale; IVA/ il numero di Codice Fiscale</t>
    </r>
  </si>
  <si>
    <t>Locazione 
(n. progressivo)</t>
  </si>
  <si>
    <t>Contratto locazione</t>
  </si>
  <si>
    <t>Data contratto locazione</t>
  </si>
  <si>
    <r>
      <t>Fornitore</t>
    </r>
    <r>
      <rPr>
        <b/>
        <sz val="8"/>
        <color rgb="FFFF0000"/>
        <rFont val="Calibri"/>
        <family val="2"/>
        <scheme val="minor"/>
      </rPr>
      <t xml:space="preserve"> *</t>
    </r>
  </si>
  <si>
    <t>Descrizione dell'immobile affittato</t>
  </si>
  <si>
    <r>
      <t>Importo al netto IVA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se detraibile €  </t>
    </r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</si>
  <si>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IVA/ il numero di Codice Fiscale</t>
    </r>
  </si>
  <si>
    <t>Descrizione dell'immobile in kind</t>
  </si>
  <si>
    <t>Importo</t>
  </si>
  <si>
    <r>
      <rPr>
        <sz val="8"/>
        <color rgb="FFFF0000"/>
        <rFont val="Calibri"/>
        <family val="2"/>
        <scheme val="minor"/>
      </rPr>
      <t>*</t>
    </r>
    <r>
      <rPr>
        <sz val="8"/>
        <color rgb="FF000000"/>
        <rFont val="Calibri"/>
        <family val="2"/>
        <scheme val="minor"/>
      </rPr>
      <t xml:space="preserve"> Indicare la ragione sociale / il numero di Codice Fiscale o la ragione sociale del partner in caso di conferimento in kind</t>
    </r>
  </si>
  <si>
    <t>Acquisto 
(n. progressivo)</t>
  </si>
  <si>
    <r>
      <t>Fornitore</t>
    </r>
    <r>
      <rPr>
        <b/>
        <sz val="8"/>
        <color rgb="FFFF0000"/>
        <rFont val="Calibri"/>
        <family val="2"/>
        <scheme val="minor"/>
      </rPr>
      <t xml:space="preserve"> (*)</t>
    </r>
  </si>
  <si>
    <t>Descrizione della licenza/diritto acquistato</t>
  </si>
  <si>
    <t xml:space="preserve">Importo fattura al netto IVA se detraibile €  </t>
  </si>
  <si>
    <t xml:space="preserve">Importo fattura inclusa IVA se non detraibile €  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</si>
  <si>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Partita IVA/ numero di Codice Fiscale</t>
    </r>
  </si>
  <si>
    <t>Contratto 
(n. progressivo)</t>
  </si>
  <si>
    <t>Descrizione del servizio acquisito</t>
  </si>
  <si>
    <t>Data contratto / incarico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</si>
  <si>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o il numero di Codice Fiscale</t>
    </r>
  </si>
  <si>
    <t>Descrizione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</si>
  <si>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o il numero di Codice Fiscale</t>
    </r>
  </si>
  <si>
    <t>Legale rappresentante del Centro di trasferimento tecnologico::</t>
  </si>
  <si>
    <t>Legale rappresentante dell'impresa: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</si>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</sst>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_-&quot;€&quot;\ * #,##0_-;\-&quot;€&quot;\ * #,##0_-;_-&quot;€&quot;\ * &quot;-&quot;_-;_-@_-"/>
    <numFmt numFmtId="166" formatCode="_-&quot;€&quot;\ * #,##0.00_-;\-&quot;€&quot;\ * #,##0.00_-;_-&quot;€&quot;\ * &quot;-&quot;??_-;_-@_-"/>
    <numFmt numFmtId="167" formatCode="d/m/yy;@"/>
    <numFmt numFmtId="168" formatCode="_-[$€-410]\ * #,##0.00_-;\-[$€-410]\ * #,##0.00_-;_-[$€-410]\ * &quot;-&quot;??_-;_-@_-"/>
    <numFmt numFmtId="169" formatCode="_-[$€-410]\ * #,##0_-;\-[$€-410]\ * #,##0_-;_-[$€-410]\ * &quot;-&quot;_-;_-@_-"/>
    <numFmt numFmtId="170" formatCode="_-&quot;€&quot;\ * #,##0_-;\-&quot;€&quot;\ * #,##0_-;_-&quot;€&quot;\ * &quot;-&quot;??_-;_-@_-"/>
    <numFmt numFmtId="171" formatCode="_([$€-2]\ * #,##0.00_);_([$€-2]\ * \(#,##0.00\);_([$€-2]\ * &quot;-&quot;??_);_(@_)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</font>
    <font>
      <sz val="8"/>
      <color rgb="FF000000"/>
      <name val="Calibri"/>
    </font>
    <font>
      <sz val="8"/>
      <color rgb="FFFF0000"/>
      <name val="Calibri"/>
    </font>
    <font>
      <b/>
      <sz val="8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3F3F3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08">
    <xf numFmtId="0" fontId="0" fillId="0" borderId="0" xfId="0"/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2" fillId="3" borderId="3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4" borderId="43" xfId="0" applyFont="1" applyFill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10" fillId="0" borderId="0" xfId="0" applyFont="1"/>
    <xf numFmtId="0" fontId="17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3" borderId="12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168" fontId="21" fillId="3" borderId="2" xfId="0" applyNumberFormat="1" applyFont="1" applyFill="1" applyBorder="1" applyAlignment="1">
      <alignment vertical="center" wrapText="1"/>
    </xf>
    <xf numFmtId="165" fontId="21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vertical="center" wrapText="1"/>
    </xf>
    <xf numFmtId="165" fontId="2" fillId="3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165" fontId="17" fillId="0" borderId="1" xfId="0" applyNumberFormat="1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21" fillId="3" borderId="14" xfId="0" applyFont="1" applyFill="1" applyBorder="1" applyAlignment="1">
      <alignment vertical="center" wrapText="1"/>
    </xf>
    <xf numFmtId="0" fontId="21" fillId="3" borderId="20" xfId="0" applyFont="1" applyFill="1" applyBorder="1" applyAlignment="1">
      <alignment vertical="center" wrapText="1"/>
    </xf>
    <xf numFmtId="165" fontId="21" fillId="0" borderId="13" xfId="0" applyNumberFormat="1" applyFont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0" fontId="21" fillId="3" borderId="25" xfId="0" applyFont="1" applyFill="1" applyBorder="1" applyAlignment="1">
      <alignment vertical="center" wrapText="1"/>
    </xf>
    <xf numFmtId="165" fontId="21" fillId="3" borderId="2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3" fillId="3" borderId="41" xfId="0" applyFont="1" applyFill="1" applyBorder="1" applyAlignment="1">
      <alignment horizontal="right" vertical="center" wrapText="1"/>
    </xf>
    <xf numFmtId="0" fontId="23" fillId="3" borderId="39" xfId="0" applyFont="1" applyFill="1" applyBorder="1" applyAlignment="1">
      <alignment horizontal="right" vertical="center" wrapText="1"/>
    </xf>
    <xf numFmtId="167" fontId="23" fillId="3" borderId="38" xfId="0" applyNumberFormat="1" applyFont="1" applyFill="1" applyBorder="1" applyAlignment="1">
      <alignment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left" vertical="center" wrapText="1"/>
    </xf>
    <xf numFmtId="0" fontId="21" fillId="3" borderId="38" xfId="0" applyFont="1" applyFill="1" applyBorder="1" applyAlignment="1">
      <alignment vertical="center" wrapText="1"/>
    </xf>
    <xf numFmtId="165" fontId="21" fillId="3" borderId="38" xfId="0" applyNumberFormat="1" applyFont="1" applyFill="1" applyBorder="1" applyAlignment="1">
      <alignment vertical="center" wrapText="1"/>
    </xf>
    <xf numFmtId="165" fontId="23" fillId="3" borderId="38" xfId="1" applyNumberFormat="1" applyFont="1" applyFill="1" applyBorder="1" applyAlignment="1">
      <alignment horizontal="center" vertical="center" wrapText="1"/>
    </xf>
    <xf numFmtId="2" fontId="18" fillId="0" borderId="0" xfId="0" applyNumberFormat="1" applyFont="1"/>
    <xf numFmtId="0" fontId="23" fillId="3" borderId="12" xfId="0" applyFont="1" applyFill="1" applyBorder="1" applyAlignment="1">
      <alignment horizontal="right" vertical="center" wrapText="1"/>
    </xf>
    <xf numFmtId="0" fontId="23" fillId="3" borderId="14" xfId="0" applyFont="1" applyFill="1" applyBorder="1" applyAlignment="1">
      <alignment horizontal="right" vertical="center" wrapText="1"/>
    </xf>
    <xf numFmtId="167" fontId="23" fillId="3" borderId="2" xfId="0" applyNumberFormat="1" applyFont="1" applyFill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22" fillId="3" borderId="14" xfId="0" applyFont="1" applyFill="1" applyBorder="1" applyAlignment="1">
      <alignment horizontal="right" vertical="center" wrapText="1"/>
    </xf>
    <xf numFmtId="0" fontId="23" fillId="3" borderId="9" xfId="0" applyFont="1" applyFill="1" applyBorder="1" applyAlignment="1">
      <alignment horizontal="right" vertical="center" wrapText="1"/>
    </xf>
    <xf numFmtId="167" fontId="22" fillId="3" borderId="10" xfId="0" applyNumberFormat="1" applyFont="1" applyFill="1" applyBorder="1" applyAlignment="1">
      <alignment vertical="center" wrapText="1"/>
    </xf>
    <xf numFmtId="0" fontId="22" fillId="3" borderId="10" xfId="0" applyFont="1" applyFill="1" applyBorder="1" applyAlignment="1">
      <alignment horizontal="center" vertical="center" wrapText="1"/>
    </xf>
    <xf numFmtId="165" fontId="22" fillId="3" borderId="10" xfId="1" applyNumberFormat="1" applyFont="1" applyFill="1" applyBorder="1" applyAlignment="1">
      <alignment horizontal="center" vertical="center" wrapText="1"/>
    </xf>
    <xf numFmtId="165" fontId="22" fillId="3" borderId="25" xfId="1" applyNumberFormat="1" applyFont="1" applyFill="1" applyBorder="1" applyAlignment="1">
      <alignment horizontal="center" vertical="center" wrapText="1"/>
    </xf>
    <xf numFmtId="165" fontId="23" fillId="3" borderId="52" xfId="1" applyNumberFormat="1" applyFont="1" applyFill="1" applyBorder="1" applyAlignment="1">
      <alignment horizontal="center" vertical="center" wrapText="1"/>
    </xf>
    <xf numFmtId="0" fontId="16" fillId="0" borderId="0" xfId="0" applyFont="1"/>
    <xf numFmtId="165" fontId="10" fillId="0" borderId="15" xfId="1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2" fontId="24" fillId="0" borderId="0" xfId="0" applyNumberFormat="1" applyFont="1"/>
    <xf numFmtId="165" fontId="10" fillId="0" borderId="0" xfId="1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0" fillId="2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right" vertical="center" wrapText="1"/>
    </xf>
    <xf numFmtId="0" fontId="23" fillId="3" borderId="32" xfId="0" applyFont="1" applyFill="1" applyBorder="1" applyAlignment="1">
      <alignment horizontal="right" vertical="center" wrapText="1"/>
    </xf>
    <xf numFmtId="167" fontId="23" fillId="3" borderId="7" xfId="0" applyNumberFormat="1" applyFont="1" applyFill="1" applyBorder="1" applyAlignment="1">
      <alignment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21" fillId="3" borderId="7" xfId="0" applyFont="1" applyFill="1" applyBorder="1" applyAlignment="1">
      <alignment vertical="center" wrapText="1"/>
    </xf>
    <xf numFmtId="165" fontId="23" fillId="3" borderId="29" xfId="1" applyNumberFormat="1" applyFont="1" applyFill="1" applyBorder="1" applyAlignment="1">
      <alignment horizontal="center" vertical="center" wrapText="1"/>
    </xf>
    <xf numFmtId="165" fontId="23" fillId="3" borderId="24" xfId="1" applyNumberFormat="1" applyFont="1" applyFill="1" applyBorder="1" applyAlignment="1">
      <alignment horizontal="center" vertical="center" wrapText="1"/>
    </xf>
    <xf numFmtId="165" fontId="22" fillId="3" borderId="11" xfId="1" applyNumberFormat="1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right" vertical="center" wrapText="1"/>
    </xf>
    <xf numFmtId="165" fontId="21" fillId="3" borderId="7" xfId="0" applyNumberFormat="1" applyFont="1" applyFill="1" applyBorder="1" applyAlignment="1">
      <alignment vertical="center" wrapText="1"/>
    </xf>
    <xf numFmtId="165" fontId="23" fillId="3" borderId="8" xfId="1" applyNumberFormat="1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right" vertical="center" wrapText="1"/>
    </xf>
    <xf numFmtId="165" fontId="23" fillId="3" borderId="13" xfId="1" applyNumberFormat="1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right" vertical="center" wrapText="1"/>
    </xf>
    <xf numFmtId="165" fontId="23" fillId="3" borderId="11" xfId="1" applyNumberFormat="1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165" fontId="23" fillId="3" borderId="50" xfId="1" applyNumberFormat="1" applyFont="1" applyFill="1" applyBorder="1" applyAlignment="1">
      <alignment horizontal="center" vertical="center" wrapText="1"/>
    </xf>
    <xf numFmtId="165" fontId="23" fillId="3" borderId="2" xfId="1" applyNumberFormat="1" applyFont="1" applyFill="1" applyBorder="1" applyAlignment="1">
      <alignment horizontal="center" vertical="center" wrapText="1"/>
    </xf>
    <xf numFmtId="165" fontId="23" fillId="3" borderId="20" xfId="1" applyNumberFormat="1" applyFont="1" applyFill="1" applyBorder="1" applyAlignment="1">
      <alignment horizontal="center" vertical="center" wrapText="1"/>
    </xf>
    <xf numFmtId="165" fontId="22" fillId="3" borderId="48" xfId="1" applyNumberFormat="1" applyFont="1" applyFill="1" applyBorder="1" applyAlignment="1">
      <alignment horizontal="center" vertical="center" wrapText="1"/>
    </xf>
    <xf numFmtId="165" fontId="22" fillId="3" borderId="56" xfId="1" applyNumberFormat="1" applyFont="1" applyFill="1" applyBorder="1" applyAlignment="1">
      <alignment horizontal="center" vertical="center" wrapText="1"/>
    </xf>
    <xf numFmtId="165" fontId="21" fillId="3" borderId="40" xfId="0" applyNumberFormat="1" applyFont="1" applyFill="1" applyBorder="1" applyAlignment="1">
      <alignment vertical="center" wrapText="1"/>
    </xf>
    <xf numFmtId="165" fontId="10" fillId="0" borderId="15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5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8" fontId="2" fillId="3" borderId="2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1" fontId="2" fillId="3" borderId="7" xfId="1" applyNumberFormat="1" applyFont="1" applyFill="1" applyBorder="1" applyAlignment="1">
      <alignment horizontal="center" vertical="center" wrapText="1"/>
    </xf>
    <xf numFmtId="169" fontId="2" fillId="3" borderId="7" xfId="1" applyNumberFormat="1" applyFont="1" applyFill="1" applyBorder="1" applyAlignment="1">
      <alignment horizontal="center" vertical="center" wrapText="1"/>
    </xf>
    <xf numFmtId="3" fontId="2" fillId="3" borderId="7" xfId="1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1" fontId="2" fillId="3" borderId="48" xfId="1" applyNumberFormat="1" applyFont="1" applyFill="1" applyBorder="1" applyAlignment="1">
      <alignment horizontal="center" vertical="center" wrapText="1"/>
    </xf>
    <xf numFmtId="169" fontId="2" fillId="3" borderId="48" xfId="0" applyNumberFormat="1" applyFont="1" applyFill="1" applyBorder="1" applyAlignment="1">
      <alignment horizontal="center" vertical="center" wrapText="1"/>
    </xf>
    <xf numFmtId="3" fontId="2" fillId="3" borderId="48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0" fontId="12" fillId="0" borderId="1" xfId="4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6" fillId="0" borderId="0" xfId="0" applyFont="1"/>
    <xf numFmtId="0" fontId="5" fillId="0" borderId="55" xfId="0" applyFont="1" applyBorder="1" applyAlignment="1">
      <alignment horizontal="center" vertical="center"/>
    </xf>
    <xf numFmtId="170" fontId="12" fillId="0" borderId="5" xfId="4" applyNumberFormat="1" applyFont="1" applyBorder="1" applyAlignment="1">
      <alignment horizontal="center" vertical="center"/>
    </xf>
    <xf numFmtId="170" fontId="12" fillId="0" borderId="37" xfId="4" applyNumberFormat="1" applyFont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2" xfId="0" applyFont="1" applyFill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vertical="center" wrapText="1"/>
    </xf>
    <xf numFmtId="170" fontId="12" fillId="0" borderId="17" xfId="4" applyNumberFormat="1" applyFont="1" applyBorder="1" applyAlignment="1">
      <alignment horizontal="center" vertical="center"/>
    </xf>
    <xf numFmtId="0" fontId="20" fillId="2" borderId="5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" fontId="2" fillId="3" borderId="38" xfId="1" applyNumberFormat="1" applyFont="1" applyFill="1" applyBorder="1" applyAlignment="1">
      <alignment horizontal="center" vertical="center" wrapText="1"/>
    </xf>
    <xf numFmtId="2" fontId="2" fillId="0" borderId="38" xfId="0" applyNumberFormat="1" applyFont="1" applyBorder="1" applyAlignment="1">
      <alignment horizontal="center" vertical="center" wrapText="1"/>
    </xf>
    <xf numFmtId="3" fontId="2" fillId="3" borderId="38" xfId="1" applyNumberFormat="1" applyFont="1" applyFill="1" applyBorder="1" applyAlignment="1">
      <alignment horizontal="center" vertical="center" wrapText="1"/>
    </xf>
    <xf numFmtId="165" fontId="2" fillId="0" borderId="4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65" fontId="17" fillId="3" borderId="5" xfId="0" applyNumberFormat="1" applyFont="1" applyFill="1" applyBorder="1" applyAlignment="1">
      <alignment horizontal="left" vertical="center"/>
    </xf>
    <xf numFmtId="0" fontId="34" fillId="0" borderId="38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2" borderId="27" xfId="0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right" vertical="center"/>
    </xf>
    <xf numFmtId="171" fontId="7" fillId="0" borderId="56" xfId="0" applyNumberFormat="1" applyFont="1" applyBorder="1" applyAlignment="1">
      <alignment horizontal="center" vertical="center" wrapText="1"/>
    </xf>
    <xf numFmtId="171" fontId="7" fillId="0" borderId="61" xfId="0" applyNumberFormat="1" applyFont="1" applyBorder="1" applyAlignment="1">
      <alignment horizontal="center" vertical="center" wrapText="1"/>
    </xf>
    <xf numFmtId="171" fontId="7" fillId="0" borderId="62" xfId="0" applyNumberFormat="1" applyFont="1" applyBorder="1" applyAlignment="1">
      <alignment horizontal="center" vertical="center" wrapText="1"/>
    </xf>
    <xf numFmtId="171" fontId="7" fillId="0" borderId="20" xfId="0" applyNumberFormat="1" applyFont="1" applyBorder="1" applyAlignment="1">
      <alignment horizontal="center" vertical="center" wrapText="1"/>
    </xf>
    <xf numFmtId="171" fontId="7" fillId="0" borderId="22" xfId="0" applyNumberFormat="1" applyFont="1" applyBorder="1" applyAlignment="1">
      <alignment horizontal="center" vertical="center" wrapText="1"/>
    </xf>
    <xf numFmtId="171" fontId="7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4" fillId="0" borderId="5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71" fontId="6" fillId="0" borderId="59" xfId="0" applyNumberFormat="1" applyFont="1" applyBorder="1" applyAlignment="1">
      <alignment horizontal="center" vertical="center" wrapText="1"/>
    </xf>
    <xf numFmtId="171" fontId="6" fillId="0" borderId="58" xfId="0" applyNumberFormat="1" applyFont="1" applyBorder="1" applyAlignment="1">
      <alignment horizontal="center" vertical="center" wrapText="1"/>
    </xf>
    <xf numFmtId="171" fontId="6" fillId="0" borderId="29" xfId="0" applyNumberFormat="1" applyFont="1" applyBorder="1" applyAlignment="1">
      <alignment horizontal="center" vertical="center" wrapText="1"/>
    </xf>
    <xf numFmtId="171" fontId="6" fillId="0" borderId="20" xfId="0" applyNumberFormat="1" applyFont="1" applyBorder="1" applyAlignment="1">
      <alignment horizontal="center" vertical="center" wrapText="1"/>
    </xf>
    <xf numFmtId="171" fontId="6" fillId="0" borderId="22" xfId="0" applyNumberFormat="1" applyFont="1" applyBorder="1" applyAlignment="1">
      <alignment horizontal="center" vertical="center" wrapText="1"/>
    </xf>
    <xf numFmtId="171" fontId="6" fillId="0" borderId="24" xfId="0" applyNumberFormat="1" applyFont="1" applyBorder="1" applyAlignment="1">
      <alignment horizontal="center" vertical="center" wrapText="1"/>
    </xf>
    <xf numFmtId="0" fontId="35" fillId="0" borderId="33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33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2" borderId="33" xfId="0" applyFont="1" applyFill="1" applyBorder="1" applyAlignment="1">
      <alignment horizontal="left" vertical="center" wrapText="1"/>
    </xf>
    <xf numFmtId="0" fontId="35" fillId="2" borderId="0" xfId="0" applyFont="1" applyFill="1" applyAlignment="1">
      <alignment horizontal="left" vertical="center" wrapText="1"/>
    </xf>
    <xf numFmtId="0" fontId="35" fillId="2" borderId="26" xfId="0" applyFont="1" applyFill="1" applyBorder="1" applyAlignment="1">
      <alignment horizontal="left" vertical="center" wrapText="1"/>
    </xf>
    <xf numFmtId="0" fontId="35" fillId="0" borderId="30" xfId="0" applyFont="1" applyBorder="1" applyAlignment="1">
      <alignment horizontal="left" vertical="center" wrapText="1"/>
    </xf>
    <xf numFmtId="0" fontId="35" fillId="0" borderId="34" xfId="0" applyFont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center" vertical="center" wrapText="1"/>
    </xf>
    <xf numFmtId="171" fontId="8" fillId="4" borderId="21" xfId="0" applyNumberFormat="1" applyFont="1" applyFill="1" applyBorder="1" applyAlignment="1">
      <alignment horizontal="center" vertical="center"/>
    </xf>
    <xf numFmtId="171" fontId="8" fillId="4" borderId="18" xfId="0" applyNumberFormat="1" applyFont="1" applyFill="1" applyBorder="1" applyAlignment="1">
      <alignment horizontal="center" vertical="center"/>
    </xf>
    <xf numFmtId="171" fontId="8" fillId="4" borderId="17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1" fillId="0" borderId="38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29" fillId="0" borderId="20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/>
    </xf>
    <xf numFmtId="0" fontId="28" fillId="0" borderId="14" xfId="0" applyFont="1" applyBorder="1" applyAlignment="1">
      <alignment horizontal="left" vertical="center"/>
    </xf>
    <xf numFmtId="0" fontId="15" fillId="4" borderId="33" xfId="0" applyFont="1" applyFill="1" applyBorder="1" applyAlignment="1">
      <alignment horizontal="left" vertical="center" wrapText="1"/>
    </xf>
    <xf numFmtId="0" fontId="15" fillId="4" borderId="26" xfId="0" applyFont="1" applyFill="1" applyBorder="1" applyAlignment="1">
      <alignment horizontal="left" vertical="center" wrapText="1"/>
    </xf>
    <xf numFmtId="0" fontId="10" fillId="5" borderId="60" xfId="0" applyFont="1" applyFill="1" applyBorder="1" applyAlignment="1">
      <alignment vertical="center" wrapText="1"/>
    </xf>
    <xf numFmtId="0" fontId="10" fillId="5" borderId="24" xfId="0" applyFont="1" applyFill="1" applyBorder="1" applyAlignment="1">
      <alignment vertical="center" wrapText="1"/>
    </xf>
    <xf numFmtId="0" fontId="10" fillId="5" borderId="45" xfId="0" applyFont="1" applyFill="1" applyBorder="1" applyAlignment="1">
      <alignment vertical="center" wrapText="1"/>
    </xf>
    <xf numFmtId="0" fontId="10" fillId="5" borderId="47" xfId="0" applyFont="1" applyFill="1" applyBorder="1" applyAlignment="1">
      <alignment vertical="center" wrapText="1"/>
    </xf>
    <xf numFmtId="0" fontId="15" fillId="4" borderId="54" xfId="0" applyFont="1" applyFill="1" applyBorder="1" applyAlignment="1">
      <alignment horizontal="left" vertical="center" wrapText="1"/>
    </xf>
    <xf numFmtId="0" fontId="15" fillId="4" borderId="55" xfId="0" applyFont="1" applyFill="1" applyBorder="1" applyAlignment="1">
      <alignment horizontal="left" vertical="center" wrapText="1"/>
    </xf>
    <xf numFmtId="0" fontId="37" fillId="0" borderId="12" xfId="0" quotePrefix="1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12" xfId="0" applyFont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vertical="center" wrapText="1"/>
    </xf>
    <xf numFmtId="0" fontId="17" fillId="0" borderId="16" xfId="0" applyFont="1" applyBorder="1" applyAlignment="1">
      <alignment horizontal="right" vertical="center" wrapText="1"/>
    </xf>
    <xf numFmtId="0" fontId="17" fillId="0" borderId="18" xfId="0" applyFont="1" applyBorder="1" applyAlignment="1">
      <alignment horizontal="right" vertical="center" wrapText="1"/>
    </xf>
    <xf numFmtId="0" fontId="17" fillId="0" borderId="23" xfId="0" applyFont="1" applyBorder="1" applyAlignment="1">
      <alignment horizontal="right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63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3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7A5CB23-3A16-4EE8-B62A-EBD4BC07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553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G51"/>
  <sheetViews>
    <sheetView showGridLines="0" tabSelected="1" zoomScale="80" zoomScaleNormal="80" workbookViewId="0">
      <selection activeCell="I7" sqref="I7"/>
    </sheetView>
  </sheetViews>
  <sheetFormatPr defaultColWidth="9.109375" defaultRowHeight="14.4" x14ac:dyDescent="0.3"/>
  <cols>
    <col min="1" max="1" width="3.44140625" style="18" customWidth="1"/>
    <col min="2" max="2" width="60.6640625" style="19" customWidth="1"/>
    <col min="3" max="3" width="54.109375" style="18" customWidth="1"/>
    <col min="4" max="4" width="20.6640625" style="18" customWidth="1"/>
    <col min="5" max="5" width="8.6640625" style="18" customWidth="1"/>
    <col min="6" max="6" width="19.44140625" style="18" customWidth="1"/>
    <col min="7" max="16384" width="9.109375" style="18"/>
  </cols>
  <sheetData>
    <row r="1" spans="1:6" ht="30" customHeight="1" x14ac:dyDescent="0.3">
      <c r="B1" s="192"/>
      <c r="C1" s="192"/>
      <c r="D1" s="192"/>
      <c r="E1" s="192"/>
      <c r="F1" s="192"/>
    </row>
    <row r="2" spans="1:6" ht="30" customHeight="1" x14ac:dyDescent="0.3">
      <c r="B2" s="192"/>
      <c r="C2" s="192"/>
      <c r="D2" s="192"/>
      <c r="E2" s="192"/>
      <c r="F2" s="192"/>
    </row>
    <row r="3" spans="1:6" ht="30" customHeight="1" thickBot="1" x14ac:dyDescent="0.35">
      <c r="B3" s="185" t="s">
        <v>149</v>
      </c>
      <c r="C3" s="185"/>
      <c r="D3" s="185"/>
      <c r="E3" s="185"/>
      <c r="F3" s="185"/>
    </row>
    <row r="4" spans="1:6" s="14" customFormat="1" ht="30" customHeight="1" thickBot="1" x14ac:dyDescent="0.4">
      <c r="A4" s="13"/>
      <c r="B4" s="193" t="s">
        <v>0</v>
      </c>
      <c r="C4" s="194"/>
      <c r="D4" s="194"/>
      <c r="E4" s="194"/>
      <c r="F4" s="195"/>
    </row>
    <row r="5" spans="1:6" s="10" customFormat="1" ht="30" customHeight="1" x14ac:dyDescent="0.3">
      <c r="B5" s="178" t="s">
        <v>1</v>
      </c>
      <c r="C5" s="233"/>
      <c r="D5" s="233" t="s">
        <v>2</v>
      </c>
      <c r="E5" s="233"/>
      <c r="F5" s="233"/>
    </row>
    <row r="6" spans="1:6" s="10" customFormat="1" ht="30" customHeight="1" x14ac:dyDescent="0.3">
      <c r="B6" s="179" t="s">
        <v>3</v>
      </c>
      <c r="C6" s="234"/>
      <c r="D6" s="234" t="s">
        <v>4</v>
      </c>
      <c r="E6" s="234"/>
      <c r="F6" s="234"/>
    </row>
    <row r="7" spans="1:6" s="10" customFormat="1" ht="30" customHeight="1" x14ac:dyDescent="0.3">
      <c r="B7" s="179" t="s">
        <v>5</v>
      </c>
      <c r="C7" s="234"/>
      <c r="D7" s="234" t="s">
        <v>6</v>
      </c>
      <c r="E7" s="234"/>
      <c r="F7" s="234"/>
    </row>
    <row r="8" spans="1:6" s="10" customFormat="1" ht="30" customHeight="1" x14ac:dyDescent="0.3">
      <c r="B8" s="179" t="s">
        <v>7</v>
      </c>
      <c r="C8" s="234"/>
      <c r="D8" s="234"/>
      <c r="E8" s="234"/>
      <c r="F8" s="234"/>
    </row>
    <row r="9" spans="1:6" s="10" customFormat="1" ht="30" customHeight="1" x14ac:dyDescent="0.3">
      <c r="B9" s="179" t="s">
        <v>8</v>
      </c>
      <c r="C9" s="234"/>
      <c r="D9" s="234"/>
      <c r="E9" s="234"/>
      <c r="F9" s="234"/>
    </row>
    <row r="10" spans="1:6" s="10" customFormat="1" ht="30" customHeight="1" x14ac:dyDescent="0.3">
      <c r="B10" s="179" t="s">
        <v>146</v>
      </c>
      <c r="C10" s="305"/>
      <c r="D10" s="306"/>
      <c r="E10" s="306"/>
      <c r="F10" s="307"/>
    </row>
    <row r="11" spans="1:6" s="10" customFormat="1" ht="30" customHeight="1" x14ac:dyDescent="0.3">
      <c r="B11" s="179" t="s">
        <v>9</v>
      </c>
      <c r="C11" s="305"/>
      <c r="D11" s="306"/>
      <c r="E11" s="306"/>
      <c r="F11" s="307"/>
    </row>
    <row r="12" spans="1:6" s="20" customFormat="1" ht="30" customHeight="1" x14ac:dyDescent="0.3">
      <c r="B12" s="179" t="s">
        <v>147</v>
      </c>
      <c r="C12" s="205"/>
      <c r="D12" s="206"/>
      <c r="E12" s="206"/>
      <c r="F12" s="207"/>
    </row>
    <row r="13" spans="1:6" s="10" customFormat="1" ht="30" customHeight="1" x14ac:dyDescent="0.3">
      <c r="B13" s="179" t="s">
        <v>10</v>
      </c>
      <c r="C13" s="238"/>
      <c r="D13" s="239"/>
      <c r="E13" s="239"/>
      <c r="F13" s="240"/>
    </row>
    <row r="14" spans="1:6" s="10" customFormat="1" ht="30" customHeight="1" x14ac:dyDescent="0.3">
      <c r="B14" s="180" t="s">
        <v>11</v>
      </c>
      <c r="C14" s="234">
        <v>2023</v>
      </c>
      <c r="D14" s="234"/>
      <c r="E14" s="234"/>
      <c r="F14" s="234"/>
    </row>
    <row r="15" spans="1:6" s="10" customFormat="1" ht="30" customHeight="1" x14ac:dyDescent="0.3">
      <c r="B15" s="179" t="s">
        <v>12</v>
      </c>
      <c r="C15" s="201"/>
      <c r="D15" s="201"/>
      <c r="E15" s="201"/>
      <c r="F15" s="201"/>
    </row>
    <row r="16" spans="1:6" s="10" customFormat="1" ht="30" customHeight="1" x14ac:dyDescent="0.3">
      <c r="B16" s="179" t="s">
        <v>13</v>
      </c>
      <c r="C16" s="201"/>
      <c r="D16" s="201"/>
      <c r="E16" s="201"/>
      <c r="F16" s="201"/>
    </row>
    <row r="17" spans="2:7" ht="30" customHeight="1" thickBot="1" x14ac:dyDescent="0.35">
      <c r="B17" s="2"/>
      <c r="C17" s="3"/>
      <c r="D17" s="3"/>
      <c r="E17" s="3"/>
      <c r="F17" s="3"/>
    </row>
    <row r="18" spans="2:7" ht="30" customHeight="1" thickBot="1" x14ac:dyDescent="0.35">
      <c r="B18" s="235" t="str">
        <f>"QUADRO RIASSUNTIVO DEI COSTI SOSTENUTI "&amp;C14</f>
        <v>QUADRO RIASSUNTIVO DEI COSTI SOSTENUTI 2023</v>
      </c>
      <c r="C18" s="236"/>
      <c r="D18" s="236"/>
      <c r="E18" s="236"/>
      <c r="F18" s="237"/>
      <c r="G18" s="10"/>
    </row>
    <row r="19" spans="2:7" ht="30" customHeight="1" x14ac:dyDescent="0.3">
      <c r="B19" s="161" t="s">
        <v>14</v>
      </c>
      <c r="C19" s="208">
        <f>'Personale dipendente_reali'!G9</f>
        <v>0</v>
      </c>
      <c r="D19" s="209"/>
      <c r="E19" s="209"/>
      <c r="F19" s="210"/>
    </row>
    <row r="20" spans="2:7" ht="30" customHeight="1" x14ac:dyDescent="0.3">
      <c r="B20" s="162" t="s">
        <v>15</v>
      </c>
      <c r="C20" s="211">
        <f>'Personale dipendente_standard'!E9</f>
        <v>0</v>
      </c>
      <c r="D20" s="212"/>
      <c r="E20" s="212"/>
      <c r="F20" s="213"/>
    </row>
    <row r="21" spans="2:7" ht="30" customHeight="1" x14ac:dyDescent="0.3">
      <c r="B21" s="162" t="s">
        <v>16</v>
      </c>
      <c r="C21" s="211">
        <f>'Personale collaborazione'!G1</f>
        <v>0</v>
      </c>
      <c r="D21" s="212"/>
      <c r="E21" s="212"/>
      <c r="F21" s="213"/>
    </row>
    <row r="22" spans="2:7" ht="30" customHeight="1" x14ac:dyDescent="0.3">
      <c r="B22" s="159" t="s">
        <v>17</v>
      </c>
      <c r="C22" s="211">
        <f>'Personale in kind'!J1</f>
        <v>0</v>
      </c>
      <c r="D22" s="212"/>
      <c r="E22" s="212"/>
      <c r="F22" s="213"/>
    </row>
    <row r="23" spans="2:7" ht="30" customHeight="1" x14ac:dyDescent="0.3">
      <c r="B23" s="160" t="s">
        <v>18</v>
      </c>
      <c r="C23" s="189">
        <f>SUM(C19:F22)</f>
        <v>0</v>
      </c>
      <c r="D23" s="190"/>
      <c r="E23" s="190"/>
      <c r="F23" s="191"/>
    </row>
    <row r="24" spans="2:7" ht="30" customHeight="1" x14ac:dyDescent="0.3">
      <c r="B24" s="160" t="s">
        <v>19</v>
      </c>
      <c r="C24" s="189">
        <f>(C23)*15/100</f>
        <v>0</v>
      </c>
      <c r="D24" s="190"/>
      <c r="E24" s="190"/>
      <c r="F24" s="191"/>
    </row>
    <row r="25" spans="2:7" ht="30" customHeight="1" x14ac:dyDescent="0.3">
      <c r="B25" s="160" t="s">
        <v>20</v>
      </c>
      <c r="C25" s="189">
        <f>'Missioni-trasferte'!H1</f>
        <v>0</v>
      </c>
      <c r="D25" s="190"/>
      <c r="E25" s="190"/>
      <c r="F25" s="191"/>
    </row>
    <row r="26" spans="2:7" ht="30" customHeight="1" x14ac:dyDescent="0.3">
      <c r="B26" s="160" t="s">
        <v>21</v>
      </c>
      <c r="C26" s="189">
        <f>'Strumenti attrezzature'!J1</f>
        <v>0</v>
      </c>
      <c r="D26" s="190"/>
      <c r="E26" s="190"/>
      <c r="F26" s="191"/>
    </row>
    <row r="27" spans="2:7" ht="30" customHeight="1" x14ac:dyDescent="0.3">
      <c r="B27" s="160" t="s">
        <v>22</v>
      </c>
      <c r="C27" s="189">
        <f>'Strumenti attrezzature in kind'!H1</f>
        <v>0</v>
      </c>
      <c r="D27" s="190"/>
      <c r="E27" s="190"/>
      <c r="F27" s="191"/>
    </row>
    <row r="28" spans="2:7" ht="30" customHeight="1" x14ac:dyDescent="0.3">
      <c r="B28" s="160" t="s">
        <v>23</v>
      </c>
      <c r="C28" s="189">
        <f>Materiali!K1</f>
        <v>0</v>
      </c>
      <c r="D28" s="190"/>
      <c r="E28" s="190"/>
      <c r="F28" s="191"/>
    </row>
    <row r="29" spans="2:7" ht="30" customHeight="1" x14ac:dyDescent="0.3">
      <c r="B29" s="160" t="s">
        <v>24</v>
      </c>
      <c r="C29" s="189">
        <f>Immobili_locazione!J1</f>
        <v>0</v>
      </c>
      <c r="D29" s="190"/>
      <c r="E29" s="190"/>
      <c r="F29" s="191"/>
    </row>
    <row r="30" spans="2:7" ht="30" customHeight="1" x14ac:dyDescent="0.3">
      <c r="B30" s="160" t="s">
        <v>25</v>
      </c>
      <c r="C30" s="189">
        <f>'Immobili in kind'!H1</f>
        <v>0</v>
      </c>
      <c r="D30" s="190"/>
      <c r="E30" s="190"/>
      <c r="F30" s="191"/>
    </row>
    <row r="31" spans="2:7" ht="30" customHeight="1" x14ac:dyDescent="0.3">
      <c r="B31" s="160" t="s">
        <v>26</v>
      </c>
      <c r="C31" s="189">
        <f>'Licenze e diritti di PI'!J1</f>
        <v>0</v>
      </c>
      <c r="D31" s="190"/>
      <c r="E31" s="190"/>
      <c r="F31" s="191"/>
    </row>
    <row r="32" spans="2:7" ht="30" customHeight="1" x14ac:dyDescent="0.3">
      <c r="B32" s="160" t="s">
        <v>27</v>
      </c>
      <c r="C32" s="189">
        <f>'Servizi di consulenza'!K1</f>
        <v>0</v>
      </c>
      <c r="D32" s="190"/>
      <c r="E32" s="190"/>
      <c r="F32" s="191"/>
    </row>
    <row r="33" spans="1:6" ht="30" customHeight="1" thickBot="1" x14ac:dyDescent="0.35">
      <c r="B33" s="163" t="s">
        <v>28</v>
      </c>
      <c r="C33" s="186">
        <f>'Altri costi'!J1</f>
        <v>0</v>
      </c>
      <c r="D33" s="187"/>
      <c r="E33" s="187"/>
      <c r="F33" s="188"/>
    </row>
    <row r="34" spans="1:6" ht="30" customHeight="1" thickBot="1" x14ac:dyDescent="0.35">
      <c r="B34" s="165" t="s">
        <v>29</v>
      </c>
      <c r="C34" s="227">
        <f>SUM(D23:F33)</f>
        <v>0</v>
      </c>
      <c r="D34" s="228"/>
      <c r="E34" s="228"/>
      <c r="F34" s="229"/>
    </row>
    <row r="35" spans="1:6" ht="30" customHeight="1" x14ac:dyDescent="0.3">
      <c r="B35" s="199" t="s">
        <v>30</v>
      </c>
      <c r="C35" s="199"/>
      <c r="D35" s="199"/>
      <c r="E35" s="199"/>
      <c r="F35" s="199"/>
    </row>
    <row r="36" spans="1:6" ht="30" customHeight="1" x14ac:dyDescent="0.3">
      <c r="B36" s="200"/>
      <c r="C36" s="200"/>
      <c r="D36" s="200"/>
      <c r="E36" s="200"/>
      <c r="F36" s="200"/>
    </row>
    <row r="37" spans="1:6" ht="30" customHeight="1" thickBot="1" x14ac:dyDescent="0.35">
      <c r="B37" s="226"/>
      <c r="C37" s="226"/>
      <c r="D37" s="226"/>
      <c r="E37" s="226"/>
      <c r="F37" s="226"/>
    </row>
    <row r="38" spans="1:6" ht="114" customHeight="1" thickBot="1" x14ac:dyDescent="0.35">
      <c r="B38" s="202" t="s">
        <v>148</v>
      </c>
      <c r="C38" s="203"/>
      <c r="D38" s="203"/>
      <c r="E38" s="203"/>
      <c r="F38" s="204"/>
    </row>
    <row r="39" spans="1:6" ht="30" customHeight="1" x14ac:dyDescent="0.3">
      <c r="A39" s="8"/>
      <c r="B39" s="214" t="s">
        <v>31</v>
      </c>
      <c r="C39" s="215"/>
      <c r="D39" s="215"/>
      <c r="E39" s="215"/>
      <c r="F39" s="216"/>
    </row>
    <row r="40" spans="1:6" ht="30" customHeight="1" x14ac:dyDescent="0.3">
      <c r="A40" s="8"/>
      <c r="B40" s="217" t="s">
        <v>32</v>
      </c>
      <c r="C40" s="218"/>
      <c r="D40" s="218"/>
      <c r="E40" s="218"/>
      <c r="F40" s="219"/>
    </row>
    <row r="41" spans="1:6" ht="30" customHeight="1" x14ac:dyDescent="0.3">
      <c r="A41" s="8"/>
      <c r="B41" s="220" t="s">
        <v>33</v>
      </c>
      <c r="C41" s="221"/>
      <c r="D41" s="221"/>
      <c r="E41" s="221"/>
      <c r="F41" s="222"/>
    </row>
    <row r="42" spans="1:6" ht="48" customHeight="1" thickBot="1" x14ac:dyDescent="0.35">
      <c r="A42" s="8"/>
      <c r="B42" s="223" t="s">
        <v>34</v>
      </c>
      <c r="C42" s="224"/>
      <c r="D42" s="224"/>
      <c r="E42" s="224"/>
      <c r="F42" s="225"/>
    </row>
    <row r="43" spans="1:6" ht="30" customHeight="1" thickBot="1" x14ac:dyDescent="0.35"/>
    <row r="44" spans="1:6" ht="30" customHeight="1" x14ac:dyDescent="0.3">
      <c r="B44" s="11" t="s">
        <v>35</v>
      </c>
      <c r="C44" s="9"/>
      <c r="D44" s="196" t="s">
        <v>36</v>
      </c>
      <c r="E44" s="197"/>
      <c r="F44" s="198"/>
    </row>
    <row r="45" spans="1:6" ht="30" customHeight="1" thickBot="1" x14ac:dyDescent="0.35">
      <c r="B45" s="12"/>
      <c r="C45" s="9"/>
      <c r="D45" s="230"/>
      <c r="E45" s="231"/>
      <c r="F45" s="232"/>
    </row>
    <row r="49" spans="2:2" x14ac:dyDescent="0.3">
      <c r="B49" s="21"/>
    </row>
    <row r="50" spans="2:2" x14ac:dyDescent="0.3">
      <c r="B50" s="21"/>
    </row>
    <row r="51" spans="2:2" x14ac:dyDescent="0.3">
      <c r="B51" s="21"/>
    </row>
  </sheetData>
  <dataConsolidate/>
  <mergeCells count="41">
    <mergeCell ref="C34:F34"/>
    <mergeCell ref="C16:F16"/>
    <mergeCell ref="D45:F45"/>
    <mergeCell ref="C5:F5"/>
    <mergeCell ref="C6:F6"/>
    <mergeCell ref="C7:F7"/>
    <mergeCell ref="C8:F8"/>
    <mergeCell ref="C14:F14"/>
    <mergeCell ref="C9:F9"/>
    <mergeCell ref="B18:F18"/>
    <mergeCell ref="C13:F13"/>
    <mergeCell ref="C23:F23"/>
    <mergeCell ref="C24:F24"/>
    <mergeCell ref="C25:F25"/>
    <mergeCell ref="C26:F26"/>
    <mergeCell ref="C27:F27"/>
    <mergeCell ref="B1:F2"/>
    <mergeCell ref="B4:F4"/>
    <mergeCell ref="D44:F44"/>
    <mergeCell ref="B35:F36"/>
    <mergeCell ref="C15:F15"/>
    <mergeCell ref="B38:F38"/>
    <mergeCell ref="C12:F12"/>
    <mergeCell ref="C19:F19"/>
    <mergeCell ref="C20:F20"/>
    <mergeCell ref="C21:F21"/>
    <mergeCell ref="C22:F22"/>
    <mergeCell ref="B39:F39"/>
    <mergeCell ref="B40:F40"/>
    <mergeCell ref="B41:F41"/>
    <mergeCell ref="B42:F42"/>
    <mergeCell ref="B37:F37"/>
    <mergeCell ref="B3:F3"/>
    <mergeCell ref="C33:F33"/>
    <mergeCell ref="C28:F28"/>
    <mergeCell ref="C29:F29"/>
    <mergeCell ref="C30:F30"/>
    <mergeCell ref="C32:F32"/>
    <mergeCell ref="C31:F31"/>
    <mergeCell ref="C11:F11"/>
    <mergeCell ref="C10:F10"/>
  </mergeCells>
  <dataValidations count="4">
    <dataValidation type="list" allowBlank="1" showInputMessage="1" showErrorMessage="1" errorTitle="ANNO ERRATO" error="L'anno di rendicontazione deve essere uno tra 2014 e 2024" sqref="C14:F14" xr:uid="{29E9FA3F-B378-461B-ACA9-35012194EBAC}">
      <formula1>"2023,2024,2025"</formula1>
    </dataValidation>
    <dataValidation type="list" allowBlank="1" showInputMessage="1" showErrorMessage="1" sqref="C15:F15" xr:uid="{03DFCFDA-3AC8-4787-A3CC-F143ADF2CB60}">
      <formula1>"Sem I,Sem II"</formula1>
    </dataValidation>
    <dataValidation type="list" allowBlank="1" showInputMessage="1" showErrorMessage="1" sqref="C16:F16" xr:uid="{CB831594-ACC4-4798-B0D5-42B1CFD68C65}">
      <formula1>"T I,T II,T III,T IV"</formula1>
    </dataValidation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X24"/>
  <sheetViews>
    <sheetView showGridLines="0" zoomScale="80" zoomScaleNormal="80" workbookViewId="0">
      <pane ySplit="1" topLeftCell="A2" activePane="bottomLeft" state="frozen"/>
      <selection pane="bottomLeft" activeCell="H2" sqref="H2"/>
    </sheetView>
  </sheetViews>
  <sheetFormatPr defaultRowHeight="14.4" x14ac:dyDescent="0.3"/>
  <cols>
    <col min="1" max="1" width="14.6640625" customWidth="1"/>
    <col min="2" max="2" width="8.6640625" customWidth="1"/>
    <col min="3" max="3" width="11" customWidth="1"/>
    <col min="4" max="4" width="31" customWidth="1"/>
    <col min="5" max="5" width="11.44140625" customWidth="1"/>
    <col min="6" max="6" width="24.44140625" customWidth="1"/>
    <col min="7" max="7" width="45.44140625" customWidth="1"/>
    <col min="8" max="8" width="21.44140625" customWidth="1"/>
    <col min="9" max="11" width="14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24" s="13" customFormat="1" ht="30" customHeight="1" thickBot="1" x14ac:dyDescent="0.4">
      <c r="A1" s="300" t="str">
        <f>"SCHEDA COSTI MATERIALI  "&amp;Anno_rendicontato</f>
        <v>SCHEDA COSTI MATERIALI  2023</v>
      </c>
      <c r="B1" s="300"/>
      <c r="C1" s="300"/>
      <c r="D1" s="300"/>
      <c r="E1" s="300"/>
      <c r="F1" s="300"/>
      <c r="G1" s="300"/>
      <c r="H1" s="300"/>
      <c r="I1" s="300"/>
      <c r="J1" s="152" t="s">
        <v>29</v>
      </c>
      <c r="K1" s="153">
        <f>IF(L1=0,SUM(I3:I20)+SUM(K3:K20),"Errore di compilazione")</f>
        <v>0</v>
      </c>
      <c r="L1" s="155">
        <f>COUNTIF(L3:L20,L21)</f>
        <v>0</v>
      </c>
      <c r="O1" s="155">
        <f>SUMIF($H$3:$H$20,"orientamento",$I$3:$I$20)</f>
        <v>0</v>
      </c>
      <c r="P1" s="155">
        <f>SUMIF($H$3:$H$20,"formazione",$I$3:$I$20)</f>
        <v>0</v>
      </c>
      <c r="Q1" s="155">
        <f>SUMIF($H$3:$H$20,"gestione progetti di innovazione",$I$3:$I$20)</f>
        <v>0</v>
      </c>
      <c r="R1" s="155"/>
    </row>
    <row r="2" spans="1:24" s="18" customFormat="1" ht="52.2" customHeight="1" thickBot="1" x14ac:dyDescent="0.35">
      <c r="A2" s="96" t="s">
        <v>117</v>
      </c>
      <c r="B2" s="97" t="s">
        <v>97</v>
      </c>
      <c r="C2" s="97" t="s">
        <v>98</v>
      </c>
      <c r="D2" s="97" t="s">
        <v>118</v>
      </c>
      <c r="E2" s="97" t="s">
        <v>99</v>
      </c>
      <c r="F2" s="97" t="s">
        <v>119</v>
      </c>
      <c r="G2" s="97" t="s">
        <v>120</v>
      </c>
      <c r="H2" s="43" t="s">
        <v>102</v>
      </c>
      <c r="I2" s="97" t="s">
        <v>121</v>
      </c>
      <c r="J2" s="98" t="s">
        <v>104</v>
      </c>
      <c r="K2" s="44" t="s">
        <v>122</v>
      </c>
      <c r="L2" s="8"/>
      <c r="O2" s="4">
        <f>SUMIF($H$3:$H$20,"orientamento",$K$3:$K$20)</f>
        <v>0</v>
      </c>
      <c r="P2" s="4">
        <f>SUMIF($H$3:$H$20,"formazione",$K$3:$K$20)</f>
        <v>0</v>
      </c>
      <c r="Q2" s="4">
        <f>SUMIF($H$3:$H$20,"gestione progetti di innovazione",$K$3:$K$20)</f>
        <v>0</v>
      </c>
      <c r="R2" s="5"/>
    </row>
    <row r="3" spans="1:24" ht="19.95" customHeight="1" x14ac:dyDescent="0.3">
      <c r="A3" s="86"/>
      <c r="B3" s="99"/>
      <c r="C3" s="88"/>
      <c r="D3" s="88"/>
      <c r="E3" s="89">
        <f t="shared" ref="E3:E19" si="0">Anno_rendicontato</f>
        <v>2023</v>
      </c>
      <c r="F3" s="90"/>
      <c r="G3" s="91"/>
      <c r="H3" s="92"/>
      <c r="I3" s="100"/>
      <c r="J3" s="100"/>
      <c r="K3" s="101"/>
      <c r="L3" s="64" t="str">
        <f>IF(AND(I3&lt;&gt;"",K3&lt;&gt;""),"Inserire solo uno degli importi","")</f>
        <v/>
      </c>
      <c r="O3" s="4">
        <f>SUM(O1:O2)</f>
        <v>0</v>
      </c>
      <c r="P3" s="4">
        <f t="shared" ref="P3:Q3" si="1">SUM(P1:P2)</f>
        <v>0</v>
      </c>
      <c r="Q3" s="4">
        <f t="shared" si="1"/>
        <v>0</v>
      </c>
      <c r="R3" s="24" t="s">
        <v>81</v>
      </c>
      <c r="X3" s="4" t="s">
        <v>106</v>
      </c>
    </row>
    <row r="4" spans="1:24" ht="19.95" customHeight="1" x14ac:dyDescent="0.3">
      <c r="A4" s="65"/>
      <c r="B4" s="102"/>
      <c r="C4" s="67"/>
      <c r="D4" s="67"/>
      <c r="E4" s="68">
        <f t="shared" si="0"/>
        <v>2023</v>
      </c>
      <c r="F4" s="69"/>
      <c r="G4" s="70"/>
      <c r="H4" s="29"/>
      <c r="I4" s="51"/>
      <c r="J4" s="51"/>
      <c r="K4" s="103"/>
      <c r="L4" s="64" t="str">
        <f t="shared" ref="L4:L19" si="2">IF(AND(I4&lt;&gt;"",K4&lt;&gt;""),"Inserire solo uno dei due valori","")</f>
        <v/>
      </c>
      <c r="O4" s="4"/>
      <c r="P4" s="4"/>
      <c r="Q4" s="4"/>
      <c r="R4" s="24" t="s">
        <v>82</v>
      </c>
      <c r="X4" s="4" t="s">
        <v>107</v>
      </c>
    </row>
    <row r="5" spans="1:24" ht="19.95" customHeight="1" x14ac:dyDescent="0.3">
      <c r="A5" s="65"/>
      <c r="B5" s="102"/>
      <c r="C5" s="67"/>
      <c r="D5" s="67"/>
      <c r="E5" s="68">
        <f t="shared" si="0"/>
        <v>2023</v>
      </c>
      <c r="F5" s="69"/>
      <c r="G5" s="70"/>
      <c r="H5" s="29"/>
      <c r="I5" s="51"/>
      <c r="J5" s="51"/>
      <c r="K5" s="103"/>
      <c r="L5" s="64" t="str">
        <f t="shared" si="2"/>
        <v/>
      </c>
      <c r="O5" s="4"/>
      <c r="P5" s="4"/>
      <c r="Q5" s="4"/>
      <c r="R5" s="24" t="s">
        <v>83</v>
      </c>
    </row>
    <row r="6" spans="1:24" ht="19.95" customHeight="1" x14ac:dyDescent="0.3">
      <c r="A6" s="65"/>
      <c r="B6" s="104"/>
      <c r="C6" s="67"/>
      <c r="D6" s="67"/>
      <c r="E6" s="68">
        <f t="shared" si="0"/>
        <v>2023</v>
      </c>
      <c r="F6" s="69"/>
      <c r="G6" s="70"/>
      <c r="H6" s="29"/>
      <c r="I6" s="51"/>
      <c r="J6" s="51"/>
      <c r="K6" s="103"/>
      <c r="L6" s="64" t="str">
        <f t="shared" si="2"/>
        <v/>
      </c>
    </row>
    <row r="7" spans="1:24" ht="19.95" customHeight="1" x14ac:dyDescent="0.3">
      <c r="A7" s="65"/>
      <c r="B7" s="102"/>
      <c r="C7" s="67"/>
      <c r="D7" s="67"/>
      <c r="E7" s="68">
        <f t="shared" si="0"/>
        <v>2023</v>
      </c>
      <c r="F7" s="69"/>
      <c r="G7" s="70"/>
      <c r="H7" s="29"/>
      <c r="I7" s="51"/>
      <c r="J7" s="51"/>
      <c r="K7" s="103"/>
      <c r="L7" s="64" t="str">
        <f t="shared" si="2"/>
        <v/>
      </c>
    </row>
    <row r="8" spans="1:24" ht="19.95" customHeight="1" x14ac:dyDescent="0.3">
      <c r="A8" s="65"/>
      <c r="B8" s="102"/>
      <c r="C8" s="67"/>
      <c r="D8" s="67"/>
      <c r="E8" s="68">
        <f t="shared" si="0"/>
        <v>2023</v>
      </c>
      <c r="F8" s="69"/>
      <c r="G8" s="70"/>
      <c r="H8" s="29"/>
      <c r="I8" s="51"/>
      <c r="J8" s="51"/>
      <c r="K8" s="103"/>
      <c r="L8" s="64" t="str">
        <f t="shared" si="2"/>
        <v/>
      </c>
    </row>
    <row r="9" spans="1:24" ht="19.95" customHeight="1" x14ac:dyDescent="0.3">
      <c r="A9" s="65"/>
      <c r="B9" s="102"/>
      <c r="C9" s="67"/>
      <c r="D9" s="67"/>
      <c r="E9" s="68">
        <f t="shared" si="0"/>
        <v>2023</v>
      </c>
      <c r="F9" s="69"/>
      <c r="G9" s="70"/>
      <c r="H9" s="29"/>
      <c r="I9" s="51"/>
      <c r="J9" s="51"/>
      <c r="K9" s="103"/>
      <c r="L9" s="64" t="str">
        <f t="shared" si="2"/>
        <v/>
      </c>
    </row>
    <row r="10" spans="1:24" ht="19.95" customHeight="1" x14ac:dyDescent="0.3">
      <c r="A10" s="65"/>
      <c r="B10" s="102"/>
      <c r="C10" s="67"/>
      <c r="D10" s="67"/>
      <c r="E10" s="68">
        <f t="shared" si="0"/>
        <v>2023</v>
      </c>
      <c r="F10" s="69"/>
      <c r="G10" s="70"/>
      <c r="H10" s="29"/>
      <c r="I10" s="51"/>
      <c r="J10" s="51"/>
      <c r="K10" s="103"/>
      <c r="L10" s="64" t="str">
        <f t="shared" si="2"/>
        <v/>
      </c>
    </row>
    <row r="11" spans="1:24" ht="19.95" customHeight="1" x14ac:dyDescent="0.3">
      <c r="A11" s="65"/>
      <c r="B11" s="102"/>
      <c r="C11" s="67"/>
      <c r="D11" s="67"/>
      <c r="E11" s="68">
        <f t="shared" si="0"/>
        <v>2023</v>
      </c>
      <c r="F11" s="69"/>
      <c r="G11" s="70"/>
      <c r="H11" s="29"/>
      <c r="I11" s="51"/>
      <c r="J11" s="51"/>
      <c r="K11" s="103"/>
      <c r="L11" s="64" t="str">
        <f t="shared" si="2"/>
        <v/>
      </c>
    </row>
    <row r="12" spans="1:24" ht="19.95" customHeight="1" x14ac:dyDescent="0.3">
      <c r="A12" s="65"/>
      <c r="B12" s="102"/>
      <c r="C12" s="67"/>
      <c r="D12" s="67"/>
      <c r="E12" s="68">
        <f t="shared" si="0"/>
        <v>2023</v>
      </c>
      <c r="F12" s="69"/>
      <c r="G12" s="70"/>
      <c r="H12" s="29"/>
      <c r="I12" s="51"/>
      <c r="J12" s="51"/>
      <c r="K12" s="103"/>
      <c r="L12" s="64" t="str">
        <f t="shared" si="2"/>
        <v/>
      </c>
    </row>
    <row r="13" spans="1:24" ht="19.95" customHeight="1" x14ac:dyDescent="0.3">
      <c r="A13" s="65"/>
      <c r="B13" s="102"/>
      <c r="C13" s="67"/>
      <c r="D13" s="67"/>
      <c r="E13" s="68">
        <f t="shared" si="0"/>
        <v>2023</v>
      </c>
      <c r="F13" s="69"/>
      <c r="G13" s="70"/>
      <c r="H13" s="29"/>
      <c r="I13" s="51"/>
      <c r="J13" s="51"/>
      <c r="K13" s="103"/>
      <c r="L13" s="64" t="str">
        <f t="shared" si="2"/>
        <v/>
      </c>
    </row>
    <row r="14" spans="1:24" ht="19.95" customHeight="1" x14ac:dyDescent="0.3">
      <c r="A14" s="65"/>
      <c r="B14" s="102"/>
      <c r="C14" s="67"/>
      <c r="D14" s="67"/>
      <c r="E14" s="68">
        <f t="shared" si="0"/>
        <v>2023</v>
      </c>
      <c r="F14" s="69"/>
      <c r="G14" s="70"/>
      <c r="H14" s="29"/>
      <c r="I14" s="51"/>
      <c r="J14" s="51"/>
      <c r="K14" s="103"/>
      <c r="L14" s="64" t="str">
        <f t="shared" si="2"/>
        <v/>
      </c>
    </row>
    <row r="15" spans="1:24" ht="19.95" customHeight="1" x14ac:dyDescent="0.3">
      <c r="A15" s="65"/>
      <c r="B15" s="102"/>
      <c r="C15" s="67"/>
      <c r="D15" s="67"/>
      <c r="E15" s="68">
        <f t="shared" si="0"/>
        <v>2023</v>
      </c>
      <c r="F15" s="69"/>
      <c r="G15" s="70"/>
      <c r="H15" s="29"/>
      <c r="I15" s="51"/>
      <c r="J15" s="51"/>
      <c r="K15" s="103"/>
      <c r="L15" s="64" t="str">
        <f t="shared" si="2"/>
        <v/>
      </c>
    </row>
    <row r="16" spans="1:24" ht="19.95" customHeight="1" x14ac:dyDescent="0.3">
      <c r="A16" s="65"/>
      <c r="B16" s="102"/>
      <c r="C16" s="67"/>
      <c r="D16" s="67"/>
      <c r="E16" s="68">
        <f t="shared" si="0"/>
        <v>2023</v>
      </c>
      <c r="F16" s="69"/>
      <c r="G16" s="70"/>
      <c r="H16" s="29"/>
      <c r="I16" s="51"/>
      <c r="J16" s="51"/>
      <c r="K16" s="103"/>
      <c r="L16" s="64" t="str">
        <f t="shared" si="2"/>
        <v/>
      </c>
    </row>
    <row r="17" spans="1:12" ht="19.95" customHeight="1" x14ac:dyDescent="0.3">
      <c r="A17" s="65"/>
      <c r="B17" s="102"/>
      <c r="C17" s="67"/>
      <c r="D17" s="67"/>
      <c r="E17" s="68">
        <f t="shared" si="0"/>
        <v>2023</v>
      </c>
      <c r="F17" s="69"/>
      <c r="G17" s="70"/>
      <c r="H17" s="29"/>
      <c r="I17" s="51"/>
      <c r="J17" s="51"/>
      <c r="K17" s="103"/>
      <c r="L17" s="64" t="str">
        <f t="shared" si="2"/>
        <v/>
      </c>
    </row>
    <row r="18" spans="1:12" ht="19.95" customHeight="1" x14ac:dyDescent="0.3">
      <c r="A18" s="65"/>
      <c r="B18" s="102"/>
      <c r="C18" s="67"/>
      <c r="D18" s="67"/>
      <c r="E18" s="68">
        <f t="shared" si="0"/>
        <v>2023</v>
      </c>
      <c r="F18" s="69"/>
      <c r="G18" s="70"/>
      <c r="H18" s="29"/>
      <c r="I18" s="51"/>
      <c r="J18" s="51"/>
      <c r="K18" s="103"/>
      <c r="L18" s="64" t="str">
        <f t="shared" si="2"/>
        <v/>
      </c>
    </row>
    <row r="19" spans="1:12" ht="19.95" customHeight="1" x14ac:dyDescent="0.3">
      <c r="A19" s="65"/>
      <c r="B19" s="102"/>
      <c r="C19" s="67"/>
      <c r="D19" s="67"/>
      <c r="E19" s="68">
        <f t="shared" si="0"/>
        <v>2023</v>
      </c>
      <c r="F19" s="69"/>
      <c r="G19" s="70"/>
      <c r="H19" s="29"/>
      <c r="I19" s="51"/>
      <c r="J19" s="51"/>
      <c r="K19" s="103"/>
      <c r="L19" s="64" t="str">
        <f t="shared" si="2"/>
        <v/>
      </c>
    </row>
    <row r="20" spans="1:12" ht="19.95" customHeight="1" thickBot="1" x14ac:dyDescent="0.35">
      <c r="A20" s="72"/>
      <c r="B20" s="15"/>
      <c r="C20" s="73"/>
      <c r="D20" s="73"/>
      <c r="E20" s="1">
        <f t="shared" ref="E20" si="3">Anno_rendicontato</f>
        <v>2023</v>
      </c>
      <c r="F20" s="74"/>
      <c r="G20" s="74"/>
      <c r="H20" s="36"/>
      <c r="I20" s="75"/>
      <c r="J20" s="75"/>
      <c r="K20" s="105"/>
      <c r="L20" s="64" t="str">
        <f t="shared" ref="L20:L22" si="4">IF(AND(I20&lt;&gt;"",K20&lt;&gt;""),"Inserire solo uno dei due valori","")</f>
        <v/>
      </c>
    </row>
    <row r="21" spans="1:12" ht="19.95" customHeight="1" thickBot="1" x14ac:dyDescent="0.35">
      <c r="C21" s="78"/>
      <c r="D21" s="78"/>
      <c r="E21" s="78"/>
      <c r="F21" s="78"/>
      <c r="G21" s="78"/>
      <c r="H21" s="78"/>
      <c r="I21" s="79">
        <f>SUM(I3:I20)</f>
        <v>0</v>
      </c>
      <c r="J21" s="79">
        <f>SUM(J3:J20)</f>
        <v>0</v>
      </c>
      <c r="K21" s="79">
        <f>SUM(K3:K20)</f>
        <v>0</v>
      </c>
      <c r="L21" s="81" t="str">
        <f t="shared" si="4"/>
        <v>Inserire solo uno dei due valori</v>
      </c>
    </row>
    <row r="22" spans="1:12" ht="19.95" customHeight="1" x14ac:dyDescent="0.3">
      <c r="B22" s="297" t="s">
        <v>123</v>
      </c>
      <c r="C22" s="297"/>
      <c r="D22" s="297"/>
      <c r="E22" s="297"/>
      <c r="F22" s="297"/>
      <c r="G22" s="297"/>
      <c r="H22" s="297"/>
      <c r="I22" s="297"/>
      <c r="J22" s="83"/>
      <c r="L22" s="64" t="str">
        <f t="shared" si="4"/>
        <v/>
      </c>
    </row>
    <row r="23" spans="1:12" ht="19.95" customHeight="1" x14ac:dyDescent="0.3">
      <c r="B23" s="298"/>
      <c r="C23" s="298"/>
      <c r="D23" s="298"/>
      <c r="E23" s="298"/>
      <c r="F23" s="298"/>
      <c r="G23" s="298"/>
      <c r="H23" s="298"/>
      <c r="I23" s="298"/>
      <c r="J23" s="84"/>
    </row>
    <row r="24" spans="1:12" x14ac:dyDescent="0.3">
      <c r="B24" s="297"/>
      <c r="C24" s="297"/>
      <c r="D24" s="297"/>
      <c r="E24" s="297"/>
      <c r="F24" s="297"/>
      <c r="G24" s="297"/>
      <c r="H24" s="297"/>
      <c r="I24" s="297"/>
      <c r="J24" s="83"/>
    </row>
  </sheetData>
  <mergeCells count="4">
    <mergeCell ref="B22:I22"/>
    <mergeCell ref="B23:I23"/>
    <mergeCell ref="B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5067-7E69-4827-9C39-9AEBB80C6B77}">
  <sheetPr>
    <pageSetUpPr fitToPage="1"/>
  </sheetPr>
  <dimension ref="A1:W24"/>
  <sheetViews>
    <sheetView showGridLines="0" zoomScale="80" zoomScaleNormal="80" workbookViewId="0">
      <pane ySplit="1" topLeftCell="A2" activePane="bottomLeft" state="frozen"/>
      <selection pane="bottomLeft" sqref="A1:H1"/>
    </sheetView>
  </sheetViews>
  <sheetFormatPr defaultRowHeight="14.4" x14ac:dyDescent="0.3"/>
  <cols>
    <col min="1" max="1" width="16.44140625" customWidth="1"/>
    <col min="2" max="2" width="11.88671875" customWidth="1"/>
    <col min="3" max="3" width="11.5546875" customWidth="1"/>
    <col min="4" max="4" width="11.44140625" customWidth="1"/>
    <col min="5" max="5" width="24.44140625" customWidth="1"/>
    <col min="6" max="6" width="45.44140625" customWidth="1"/>
    <col min="7" max="7" width="21.4414062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23" s="17" customFormat="1" ht="30" customHeight="1" thickBot="1" x14ac:dyDescent="0.35">
      <c r="A1" s="300" t="str">
        <f>"SCHEDA COSTI IMMOBILI (LOCAZIONE) "&amp;Anno_rendicontato</f>
        <v>SCHEDA COSTI IMMOBILI (LOCAZIONE) 2023</v>
      </c>
      <c r="B1" s="300"/>
      <c r="C1" s="300"/>
      <c r="D1" s="300"/>
      <c r="E1" s="300"/>
      <c r="F1" s="300"/>
      <c r="G1" s="300"/>
      <c r="H1" s="301"/>
      <c r="I1" s="146" t="s">
        <v>29</v>
      </c>
      <c r="J1" s="153">
        <f>IF(K1=0,SUM(H3:H20)+SUM(J3:J20),"Errore di compilazione")</f>
        <v>0</v>
      </c>
      <c r="K1" s="151">
        <f>COUNTIF(K3:K20,K21)</f>
        <v>0</v>
      </c>
      <c r="N1" s="151">
        <f>SUMIF($G$3:$G$20,"orientamento",$H$3:$H$20)</f>
        <v>0</v>
      </c>
      <c r="O1" s="151">
        <f>SUMIF($G$3:$G$20,"formazione",$H$3:$H$20)</f>
        <v>0</v>
      </c>
      <c r="P1" s="151">
        <f>SUMIF($G$3:$G$20,"gestione progetti di innovazione",$H$3:$H$20)</f>
        <v>0</v>
      </c>
      <c r="Q1" s="151"/>
    </row>
    <row r="2" spans="1:23" s="19" customFormat="1" ht="39.6" customHeight="1" thickBot="1" x14ac:dyDescent="0.35">
      <c r="A2" s="96" t="s">
        <v>124</v>
      </c>
      <c r="B2" s="97" t="s">
        <v>125</v>
      </c>
      <c r="C2" s="97" t="s">
        <v>126</v>
      </c>
      <c r="D2" s="97" t="s">
        <v>99</v>
      </c>
      <c r="E2" s="97" t="s">
        <v>127</v>
      </c>
      <c r="F2" s="97" t="s">
        <v>128</v>
      </c>
      <c r="G2" s="43" t="s">
        <v>102</v>
      </c>
      <c r="H2" s="182" t="s">
        <v>129</v>
      </c>
      <c r="I2" s="183" t="s">
        <v>104</v>
      </c>
      <c r="J2" s="184" t="s">
        <v>122</v>
      </c>
      <c r="K2" s="8"/>
      <c r="N2" s="16">
        <f>SUMIF($G$3:$G$20,"orientamento",$J$3:$J$20)</f>
        <v>0</v>
      </c>
      <c r="O2" s="16">
        <f>SUMIF($G$3:$G$20,"formazione",$J$3:$J$20)</f>
        <v>0</v>
      </c>
      <c r="P2" s="16">
        <f>SUMIF($G$3:$G$20,"gestione progetti di innovazione",$J$3:$J$20)</f>
        <v>0</v>
      </c>
      <c r="Q2" s="16"/>
    </row>
    <row r="3" spans="1:23" ht="19.95" customHeight="1" x14ac:dyDescent="0.3">
      <c r="A3" s="86"/>
      <c r="B3" s="99"/>
      <c r="C3" s="88"/>
      <c r="D3" s="89">
        <f>Anno_rendicontato</f>
        <v>2023</v>
      </c>
      <c r="E3" s="90"/>
      <c r="F3" s="91"/>
      <c r="G3" s="92"/>
      <c r="H3" s="100"/>
      <c r="I3" s="100"/>
      <c r="J3" s="101"/>
      <c r="K3" s="64" t="str">
        <f>IF(AND(H3&lt;&gt;"",J3&lt;&gt;""),"Inserire solo uno degli importi","")</f>
        <v/>
      </c>
      <c r="N3" s="4">
        <f>SUM(N1:N2)</f>
        <v>0</v>
      </c>
      <c r="O3" s="4">
        <f t="shared" ref="O3:P3" si="0">SUM(O1:O2)</f>
        <v>0</v>
      </c>
      <c r="P3" s="4">
        <f t="shared" si="0"/>
        <v>0</v>
      </c>
      <c r="Q3" s="24" t="s">
        <v>81</v>
      </c>
      <c r="W3" s="4" t="s">
        <v>106</v>
      </c>
    </row>
    <row r="4" spans="1:23" ht="19.95" customHeight="1" x14ac:dyDescent="0.3">
      <c r="A4" s="65"/>
      <c r="B4" s="102"/>
      <c r="C4" s="67"/>
      <c r="D4" s="68">
        <f t="shared" ref="D4:D19" si="1">Anno_rendicontato</f>
        <v>2023</v>
      </c>
      <c r="E4" s="69"/>
      <c r="F4" s="70"/>
      <c r="G4" s="29"/>
      <c r="H4" s="51"/>
      <c r="I4" s="51"/>
      <c r="J4" s="103"/>
      <c r="K4" s="64" t="str">
        <f t="shared" ref="K4:K19" si="2">IF(AND(H4&lt;&gt;"",J4&lt;&gt;""),"Inserire solo uno dei due valori","")</f>
        <v/>
      </c>
      <c r="N4" s="4"/>
      <c r="O4" s="4"/>
      <c r="P4" s="4"/>
      <c r="Q4" s="24" t="s">
        <v>82</v>
      </c>
      <c r="W4" s="4" t="s">
        <v>107</v>
      </c>
    </row>
    <row r="5" spans="1:23" ht="19.95" customHeight="1" x14ac:dyDescent="0.3">
      <c r="A5" s="65"/>
      <c r="B5" s="102"/>
      <c r="C5" s="67"/>
      <c r="D5" s="68">
        <f t="shared" si="1"/>
        <v>2023</v>
      </c>
      <c r="E5" s="69"/>
      <c r="F5" s="70"/>
      <c r="G5" s="29"/>
      <c r="H5" s="51"/>
      <c r="I5" s="51"/>
      <c r="J5" s="103"/>
      <c r="K5" s="64" t="str">
        <f t="shared" si="2"/>
        <v/>
      </c>
      <c r="N5" s="4"/>
      <c r="O5" s="4"/>
      <c r="P5" s="4"/>
      <c r="Q5" s="24" t="s">
        <v>83</v>
      </c>
    </row>
    <row r="6" spans="1:23" ht="19.95" customHeight="1" x14ac:dyDescent="0.3">
      <c r="A6" s="65"/>
      <c r="B6" s="104"/>
      <c r="C6" s="67"/>
      <c r="D6" s="68">
        <f t="shared" si="1"/>
        <v>2023</v>
      </c>
      <c r="E6" s="69"/>
      <c r="F6" s="70"/>
      <c r="G6" s="29"/>
      <c r="H6" s="51"/>
      <c r="I6" s="51"/>
      <c r="J6" s="103"/>
      <c r="K6" s="64" t="str">
        <f t="shared" si="2"/>
        <v/>
      </c>
    </row>
    <row r="7" spans="1:23" ht="19.95" customHeight="1" x14ac:dyDescent="0.3">
      <c r="A7" s="65"/>
      <c r="B7" s="102"/>
      <c r="C7" s="67"/>
      <c r="D7" s="68">
        <f t="shared" si="1"/>
        <v>2023</v>
      </c>
      <c r="E7" s="69"/>
      <c r="F7" s="70"/>
      <c r="G7" s="29"/>
      <c r="H7" s="51"/>
      <c r="I7" s="51"/>
      <c r="J7" s="103"/>
      <c r="K7" s="64" t="str">
        <f t="shared" si="2"/>
        <v/>
      </c>
    </row>
    <row r="8" spans="1:23" ht="19.95" customHeight="1" x14ac:dyDescent="0.3">
      <c r="A8" s="65"/>
      <c r="B8" s="102"/>
      <c r="C8" s="67"/>
      <c r="D8" s="68">
        <f t="shared" si="1"/>
        <v>2023</v>
      </c>
      <c r="E8" s="69"/>
      <c r="F8" s="70"/>
      <c r="G8" s="29"/>
      <c r="H8" s="51"/>
      <c r="I8" s="51"/>
      <c r="J8" s="103"/>
      <c r="K8" s="64" t="str">
        <f t="shared" si="2"/>
        <v/>
      </c>
    </row>
    <row r="9" spans="1:23" ht="19.95" customHeight="1" x14ac:dyDescent="0.3">
      <c r="A9" s="65"/>
      <c r="B9" s="102"/>
      <c r="C9" s="67"/>
      <c r="D9" s="68">
        <f t="shared" si="1"/>
        <v>2023</v>
      </c>
      <c r="E9" s="69"/>
      <c r="F9" s="70"/>
      <c r="G9" s="29"/>
      <c r="H9" s="51"/>
      <c r="I9" s="51"/>
      <c r="J9" s="103"/>
      <c r="K9" s="64" t="str">
        <f t="shared" si="2"/>
        <v/>
      </c>
    </row>
    <row r="10" spans="1:23" ht="19.95" customHeight="1" x14ac:dyDescent="0.3">
      <c r="A10" s="65"/>
      <c r="B10" s="102"/>
      <c r="C10" s="67"/>
      <c r="D10" s="68">
        <f t="shared" si="1"/>
        <v>2023</v>
      </c>
      <c r="E10" s="69"/>
      <c r="F10" s="70"/>
      <c r="G10" s="29"/>
      <c r="H10" s="51"/>
      <c r="I10" s="51"/>
      <c r="J10" s="103"/>
      <c r="K10" s="64" t="str">
        <f t="shared" si="2"/>
        <v/>
      </c>
    </row>
    <row r="11" spans="1:23" ht="19.95" customHeight="1" x14ac:dyDescent="0.3">
      <c r="A11" s="65"/>
      <c r="B11" s="102"/>
      <c r="C11" s="67"/>
      <c r="D11" s="68">
        <f t="shared" si="1"/>
        <v>2023</v>
      </c>
      <c r="E11" s="69"/>
      <c r="F11" s="70"/>
      <c r="G11" s="29"/>
      <c r="H11" s="51"/>
      <c r="I11" s="51"/>
      <c r="J11" s="103"/>
      <c r="K11" s="64" t="str">
        <f t="shared" si="2"/>
        <v/>
      </c>
    </row>
    <row r="12" spans="1:23" ht="19.95" customHeight="1" x14ac:dyDescent="0.3">
      <c r="A12" s="65"/>
      <c r="B12" s="102"/>
      <c r="C12" s="67"/>
      <c r="D12" s="68">
        <f t="shared" si="1"/>
        <v>2023</v>
      </c>
      <c r="E12" s="69"/>
      <c r="F12" s="70"/>
      <c r="G12" s="29"/>
      <c r="H12" s="51"/>
      <c r="I12" s="51"/>
      <c r="J12" s="103"/>
      <c r="K12" s="64" t="str">
        <f t="shared" si="2"/>
        <v/>
      </c>
    </row>
    <row r="13" spans="1:23" ht="19.95" customHeight="1" x14ac:dyDescent="0.3">
      <c r="A13" s="65"/>
      <c r="B13" s="102"/>
      <c r="C13" s="67"/>
      <c r="D13" s="68">
        <f t="shared" si="1"/>
        <v>2023</v>
      </c>
      <c r="E13" s="69"/>
      <c r="F13" s="70"/>
      <c r="G13" s="29"/>
      <c r="H13" s="51"/>
      <c r="I13" s="51"/>
      <c r="J13" s="103"/>
      <c r="K13" s="64" t="str">
        <f t="shared" si="2"/>
        <v/>
      </c>
    </row>
    <row r="14" spans="1:23" ht="19.95" customHeight="1" x14ac:dyDescent="0.3">
      <c r="A14" s="65"/>
      <c r="B14" s="102"/>
      <c r="C14" s="67"/>
      <c r="D14" s="68">
        <f t="shared" si="1"/>
        <v>2023</v>
      </c>
      <c r="E14" s="69"/>
      <c r="F14" s="70"/>
      <c r="G14" s="29"/>
      <c r="H14" s="51"/>
      <c r="I14" s="51"/>
      <c r="J14" s="103"/>
      <c r="K14" s="64" t="str">
        <f t="shared" si="2"/>
        <v/>
      </c>
    </row>
    <row r="15" spans="1:23" ht="19.95" customHeight="1" x14ac:dyDescent="0.3">
      <c r="A15" s="65"/>
      <c r="B15" s="102"/>
      <c r="C15" s="67"/>
      <c r="D15" s="68">
        <f t="shared" si="1"/>
        <v>2023</v>
      </c>
      <c r="E15" s="69"/>
      <c r="F15" s="70"/>
      <c r="G15" s="29"/>
      <c r="H15" s="51"/>
      <c r="I15" s="51"/>
      <c r="J15" s="103"/>
      <c r="K15" s="64" t="str">
        <f t="shared" si="2"/>
        <v/>
      </c>
    </row>
    <row r="16" spans="1:23" ht="19.95" customHeight="1" x14ac:dyDescent="0.3">
      <c r="A16" s="65"/>
      <c r="B16" s="102"/>
      <c r="C16" s="67"/>
      <c r="D16" s="68">
        <f t="shared" si="1"/>
        <v>2023</v>
      </c>
      <c r="E16" s="69"/>
      <c r="F16" s="70"/>
      <c r="G16" s="29"/>
      <c r="H16" s="51"/>
      <c r="I16" s="51"/>
      <c r="J16" s="103"/>
      <c r="K16" s="64" t="str">
        <f t="shared" si="2"/>
        <v/>
      </c>
    </row>
    <row r="17" spans="1:11" ht="19.95" customHeight="1" x14ac:dyDescent="0.3">
      <c r="A17" s="65"/>
      <c r="B17" s="102"/>
      <c r="C17" s="67"/>
      <c r="D17" s="68">
        <f t="shared" si="1"/>
        <v>2023</v>
      </c>
      <c r="E17" s="69"/>
      <c r="F17" s="70"/>
      <c r="G17" s="29"/>
      <c r="H17" s="51"/>
      <c r="I17" s="51"/>
      <c r="J17" s="103"/>
      <c r="K17" s="64" t="str">
        <f t="shared" si="2"/>
        <v/>
      </c>
    </row>
    <row r="18" spans="1:11" ht="19.95" customHeight="1" x14ac:dyDescent="0.3">
      <c r="A18" s="65"/>
      <c r="B18" s="102"/>
      <c r="C18" s="67"/>
      <c r="D18" s="68">
        <f t="shared" si="1"/>
        <v>2023</v>
      </c>
      <c r="E18" s="69"/>
      <c r="F18" s="70"/>
      <c r="G18" s="29"/>
      <c r="H18" s="51"/>
      <c r="I18" s="51"/>
      <c r="J18" s="103"/>
      <c r="K18" s="64" t="str">
        <f t="shared" si="2"/>
        <v/>
      </c>
    </row>
    <row r="19" spans="1:11" ht="19.95" customHeight="1" x14ac:dyDescent="0.3">
      <c r="A19" s="65"/>
      <c r="B19" s="102"/>
      <c r="C19" s="67"/>
      <c r="D19" s="68">
        <f t="shared" si="1"/>
        <v>2023</v>
      </c>
      <c r="E19" s="69"/>
      <c r="F19" s="70"/>
      <c r="G19" s="29"/>
      <c r="H19" s="51"/>
      <c r="I19" s="51"/>
      <c r="J19" s="103"/>
      <c r="K19" s="64" t="str">
        <f t="shared" si="2"/>
        <v/>
      </c>
    </row>
    <row r="20" spans="1:11" ht="19.95" customHeight="1" thickBot="1" x14ac:dyDescent="0.35">
      <c r="A20" s="72"/>
      <c r="B20" s="15"/>
      <c r="C20" s="73"/>
      <c r="D20" s="1">
        <f t="shared" ref="D20" si="3">Anno_rendicontato</f>
        <v>2023</v>
      </c>
      <c r="E20" s="74"/>
      <c r="F20" s="74"/>
      <c r="G20" s="36"/>
      <c r="H20" s="75"/>
      <c r="I20" s="75"/>
      <c r="J20" s="105"/>
      <c r="K20" s="64" t="str">
        <f t="shared" ref="K20:K22" si="4">IF(AND(H20&lt;&gt;"",J20&lt;&gt;""),"Inserire solo uno dei due valori","")</f>
        <v/>
      </c>
    </row>
    <row r="21" spans="1:11" ht="19.95" customHeight="1" thickBot="1" x14ac:dyDescent="0.35">
      <c r="C21" s="78"/>
      <c r="D21" s="78"/>
      <c r="E21" s="78"/>
      <c r="F21" s="78"/>
      <c r="G21" s="78"/>
      <c r="H21" s="79">
        <f>SUM(H3:H20)</f>
        <v>0</v>
      </c>
      <c r="I21" s="79">
        <f>SUM(I3:I20)</f>
        <v>0</v>
      </c>
      <c r="J21" s="79">
        <f>SUM(J3:J20)</f>
        <v>0</v>
      </c>
      <c r="K21" s="81" t="str">
        <f t="shared" si="4"/>
        <v>Inserire solo uno dei due valori</v>
      </c>
    </row>
    <row r="22" spans="1:11" ht="19.95" customHeight="1" x14ac:dyDescent="0.3">
      <c r="B22" s="297" t="s">
        <v>130</v>
      </c>
      <c r="C22" s="297"/>
      <c r="D22" s="297"/>
      <c r="E22" s="297"/>
      <c r="F22" s="297"/>
      <c r="G22" s="297"/>
      <c r="H22" s="297"/>
      <c r="I22" s="83"/>
      <c r="K22" s="64" t="str">
        <f t="shared" si="4"/>
        <v/>
      </c>
    </row>
    <row r="23" spans="1:11" ht="19.95" customHeight="1" x14ac:dyDescent="0.3">
      <c r="B23" s="298"/>
      <c r="C23" s="298"/>
      <c r="D23" s="298"/>
      <c r="E23" s="298"/>
      <c r="F23" s="298"/>
      <c r="G23" s="298"/>
      <c r="H23" s="298"/>
      <c r="I23" s="84"/>
    </row>
    <row r="24" spans="1:11" ht="19.95" customHeight="1" x14ac:dyDescent="0.3">
      <c r="B24" s="297"/>
      <c r="C24" s="297"/>
      <c r="D24" s="297"/>
      <c r="E24" s="297"/>
      <c r="F24" s="297"/>
      <c r="G24" s="297"/>
      <c r="H24" s="297"/>
      <c r="I24" s="83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9FFE-86E1-4454-A0C5-6D632E40DF14}">
  <sheetPr>
    <pageSetUpPr fitToPage="1"/>
  </sheetPr>
  <dimension ref="A1:M24"/>
  <sheetViews>
    <sheetView showGridLines="0" zoomScale="80" zoomScaleNormal="80" workbookViewId="0">
      <pane ySplit="1" topLeftCell="A2" activePane="bottomLeft" state="frozen"/>
      <selection pane="bottomLeft" activeCell="B4" sqref="B4"/>
    </sheetView>
  </sheetViews>
  <sheetFormatPr defaultRowHeight="14.4" x14ac:dyDescent="0.3"/>
  <cols>
    <col min="1" max="1" width="16.109375" customWidth="1"/>
    <col min="2" max="2" width="8.6640625" customWidth="1"/>
    <col min="3" max="3" width="8.88671875" customWidth="1"/>
    <col min="4" max="4" width="11.44140625" customWidth="1"/>
    <col min="5" max="5" width="24.44140625" customWidth="1"/>
    <col min="6" max="6" width="45.44140625" customWidth="1"/>
    <col min="7" max="7" width="21.44140625" customWidth="1"/>
    <col min="8" max="8" width="14.88671875" customWidth="1"/>
  </cols>
  <sheetData>
    <row r="1" spans="1:13" s="13" customFormat="1" ht="30" customHeight="1" thickBot="1" x14ac:dyDescent="0.4">
      <c r="A1" s="300" t="str">
        <f>"SCHEDA COSTI IMMOBILI IN KIND "&amp;Anno_rendicontato</f>
        <v>SCHEDA COSTI IMMOBILI IN KIND 2023</v>
      </c>
      <c r="B1" s="300"/>
      <c r="C1" s="300"/>
      <c r="D1" s="300"/>
      <c r="E1" s="300"/>
      <c r="F1" s="300"/>
      <c r="G1" s="168" t="s">
        <v>29</v>
      </c>
      <c r="H1" s="166">
        <f>SUM(H3:H20)</f>
        <v>0</v>
      </c>
      <c r="I1" s="155"/>
    </row>
    <row r="2" spans="1:13" s="18" customFormat="1" ht="36.6" customHeight="1" thickBot="1" x14ac:dyDescent="0.35">
      <c r="A2" s="96" t="s">
        <v>110</v>
      </c>
      <c r="B2" s="97" t="s">
        <v>111</v>
      </c>
      <c r="C2" s="97" t="s">
        <v>107</v>
      </c>
      <c r="D2" s="97" t="s">
        <v>99</v>
      </c>
      <c r="E2" s="97" t="s">
        <v>127</v>
      </c>
      <c r="F2" s="97" t="s">
        <v>131</v>
      </c>
      <c r="G2" s="115" t="s">
        <v>102</v>
      </c>
      <c r="H2" s="167" t="s">
        <v>132</v>
      </c>
    </row>
    <row r="3" spans="1:13" ht="19.95" customHeight="1" x14ac:dyDescent="0.3">
      <c r="A3" s="86"/>
      <c r="B3" s="99"/>
      <c r="C3" s="88"/>
      <c r="D3" s="89">
        <f t="shared" ref="D3:D19" si="0">Anno_rendicontato</f>
        <v>2023</v>
      </c>
      <c r="E3" s="90"/>
      <c r="F3" s="91"/>
      <c r="G3" s="92"/>
      <c r="H3" s="101"/>
      <c r="M3" s="4" t="s">
        <v>106</v>
      </c>
    </row>
    <row r="4" spans="1:13" ht="19.95" customHeight="1" x14ac:dyDescent="0.3">
      <c r="A4" s="65"/>
      <c r="B4" s="102"/>
      <c r="C4" s="67"/>
      <c r="D4" s="68">
        <f t="shared" si="0"/>
        <v>2023</v>
      </c>
      <c r="E4" s="69"/>
      <c r="F4" s="70"/>
      <c r="G4" s="29"/>
      <c r="H4" s="103"/>
      <c r="M4" s="4" t="s">
        <v>107</v>
      </c>
    </row>
    <row r="5" spans="1:13" ht="19.95" customHeight="1" x14ac:dyDescent="0.3">
      <c r="A5" s="65"/>
      <c r="B5" s="102"/>
      <c r="C5" s="67"/>
      <c r="D5" s="68">
        <f t="shared" si="0"/>
        <v>2023</v>
      </c>
      <c r="E5" s="69"/>
      <c r="F5" s="70"/>
      <c r="G5" s="29"/>
      <c r="H5" s="103"/>
    </row>
    <row r="6" spans="1:13" ht="19.95" customHeight="1" x14ac:dyDescent="0.3">
      <c r="A6" s="65"/>
      <c r="B6" s="104"/>
      <c r="C6" s="67"/>
      <c r="D6" s="68">
        <f t="shared" si="0"/>
        <v>2023</v>
      </c>
      <c r="E6" s="69"/>
      <c r="F6" s="70"/>
      <c r="G6" s="29"/>
      <c r="H6" s="103"/>
    </row>
    <row r="7" spans="1:13" ht="19.95" customHeight="1" x14ac:dyDescent="0.3">
      <c r="A7" s="65"/>
      <c r="B7" s="102"/>
      <c r="C7" s="67"/>
      <c r="D7" s="68">
        <f t="shared" si="0"/>
        <v>2023</v>
      </c>
      <c r="E7" s="69"/>
      <c r="F7" s="70"/>
      <c r="G7" s="29"/>
      <c r="H7" s="103"/>
    </row>
    <row r="8" spans="1:13" ht="19.95" customHeight="1" x14ac:dyDescent="0.3">
      <c r="A8" s="65"/>
      <c r="B8" s="102"/>
      <c r="C8" s="67"/>
      <c r="D8" s="68">
        <f t="shared" si="0"/>
        <v>2023</v>
      </c>
      <c r="E8" s="69"/>
      <c r="F8" s="70"/>
      <c r="G8" s="29"/>
      <c r="H8" s="103"/>
    </row>
    <row r="9" spans="1:13" ht="19.95" customHeight="1" x14ac:dyDescent="0.3">
      <c r="A9" s="65"/>
      <c r="B9" s="102"/>
      <c r="C9" s="67"/>
      <c r="D9" s="68">
        <f t="shared" si="0"/>
        <v>2023</v>
      </c>
      <c r="E9" s="69"/>
      <c r="F9" s="70"/>
      <c r="G9" s="29"/>
      <c r="H9" s="103"/>
    </row>
    <row r="10" spans="1:13" ht="19.95" customHeight="1" x14ac:dyDescent="0.3">
      <c r="A10" s="65"/>
      <c r="B10" s="102"/>
      <c r="C10" s="67"/>
      <c r="D10" s="68">
        <f t="shared" si="0"/>
        <v>2023</v>
      </c>
      <c r="E10" s="69"/>
      <c r="F10" s="70"/>
      <c r="G10" s="29"/>
      <c r="H10" s="103"/>
    </row>
    <row r="11" spans="1:13" ht="19.95" customHeight="1" x14ac:dyDescent="0.3">
      <c r="A11" s="65"/>
      <c r="B11" s="102"/>
      <c r="C11" s="67"/>
      <c r="D11" s="68">
        <f t="shared" si="0"/>
        <v>2023</v>
      </c>
      <c r="E11" s="69"/>
      <c r="F11" s="70"/>
      <c r="G11" s="29"/>
      <c r="H11" s="103"/>
    </row>
    <row r="12" spans="1:13" ht="19.95" customHeight="1" x14ac:dyDescent="0.3">
      <c r="A12" s="65"/>
      <c r="B12" s="102"/>
      <c r="C12" s="67"/>
      <c r="D12" s="68">
        <f t="shared" si="0"/>
        <v>2023</v>
      </c>
      <c r="E12" s="69"/>
      <c r="F12" s="70"/>
      <c r="G12" s="29"/>
      <c r="H12" s="103"/>
    </row>
    <row r="13" spans="1:13" ht="19.95" customHeight="1" x14ac:dyDescent="0.3">
      <c r="A13" s="65"/>
      <c r="B13" s="102"/>
      <c r="C13" s="67"/>
      <c r="D13" s="68">
        <f t="shared" si="0"/>
        <v>2023</v>
      </c>
      <c r="E13" s="69"/>
      <c r="F13" s="70"/>
      <c r="G13" s="29"/>
      <c r="H13" s="103"/>
    </row>
    <row r="14" spans="1:13" ht="19.95" customHeight="1" x14ac:dyDescent="0.3">
      <c r="A14" s="65"/>
      <c r="B14" s="102"/>
      <c r="C14" s="67"/>
      <c r="D14" s="68">
        <f t="shared" si="0"/>
        <v>2023</v>
      </c>
      <c r="E14" s="69"/>
      <c r="F14" s="70"/>
      <c r="G14" s="29"/>
      <c r="H14" s="103"/>
    </row>
    <row r="15" spans="1:13" ht="19.95" customHeight="1" x14ac:dyDescent="0.3">
      <c r="A15" s="65"/>
      <c r="B15" s="102"/>
      <c r="C15" s="67"/>
      <c r="D15" s="68">
        <f t="shared" si="0"/>
        <v>2023</v>
      </c>
      <c r="E15" s="69"/>
      <c r="F15" s="70"/>
      <c r="G15" s="29"/>
      <c r="H15" s="103"/>
    </row>
    <row r="16" spans="1:13" ht="19.95" customHeight="1" x14ac:dyDescent="0.3">
      <c r="A16" s="65"/>
      <c r="B16" s="102"/>
      <c r="C16" s="67"/>
      <c r="D16" s="68">
        <f t="shared" si="0"/>
        <v>2023</v>
      </c>
      <c r="E16" s="69"/>
      <c r="F16" s="70"/>
      <c r="G16" s="29"/>
      <c r="H16" s="103"/>
    </row>
    <row r="17" spans="1:8" ht="19.95" customHeight="1" x14ac:dyDescent="0.3">
      <c r="A17" s="65"/>
      <c r="B17" s="102"/>
      <c r="C17" s="67"/>
      <c r="D17" s="68">
        <f t="shared" si="0"/>
        <v>2023</v>
      </c>
      <c r="E17" s="69"/>
      <c r="F17" s="70"/>
      <c r="G17" s="29"/>
      <c r="H17" s="103"/>
    </row>
    <row r="18" spans="1:8" ht="19.95" customHeight="1" x14ac:dyDescent="0.3">
      <c r="A18" s="65"/>
      <c r="B18" s="102"/>
      <c r="C18" s="67"/>
      <c r="D18" s="68">
        <f t="shared" si="0"/>
        <v>2023</v>
      </c>
      <c r="E18" s="69"/>
      <c r="F18" s="70"/>
      <c r="G18" s="29"/>
      <c r="H18" s="103"/>
    </row>
    <row r="19" spans="1:8" ht="19.95" customHeight="1" x14ac:dyDescent="0.3">
      <c r="A19" s="65"/>
      <c r="B19" s="102"/>
      <c r="C19" s="67"/>
      <c r="D19" s="68">
        <f t="shared" si="0"/>
        <v>2023</v>
      </c>
      <c r="E19" s="69"/>
      <c r="F19" s="70"/>
      <c r="G19" s="29"/>
      <c r="H19" s="103"/>
    </row>
    <row r="20" spans="1:8" ht="19.95" customHeight="1" thickBot="1" x14ac:dyDescent="0.35">
      <c r="A20" s="72"/>
      <c r="B20" s="15"/>
      <c r="C20" s="73"/>
      <c r="D20" s="1">
        <f t="shared" ref="D20" si="1">Anno_rendicontato</f>
        <v>2023</v>
      </c>
      <c r="E20" s="74"/>
      <c r="F20" s="74"/>
      <c r="G20" s="36"/>
      <c r="H20" s="105"/>
    </row>
    <row r="21" spans="1:8" ht="19.95" customHeight="1" thickBot="1" x14ac:dyDescent="0.35">
      <c r="C21" s="78"/>
      <c r="D21" s="78"/>
      <c r="E21" s="78"/>
      <c r="F21" s="78"/>
      <c r="G21" s="78"/>
      <c r="H21" s="79">
        <f>SUM(H3:H20)</f>
        <v>0</v>
      </c>
    </row>
    <row r="22" spans="1:8" ht="19.95" customHeight="1" x14ac:dyDescent="0.3">
      <c r="B22" s="297" t="s">
        <v>133</v>
      </c>
      <c r="C22" s="297"/>
      <c r="D22" s="297"/>
      <c r="E22" s="297"/>
      <c r="F22" s="297"/>
      <c r="G22" s="297"/>
      <c r="H22" s="83"/>
    </row>
    <row r="23" spans="1:8" ht="19.95" customHeight="1" x14ac:dyDescent="0.3">
      <c r="B23" s="298"/>
      <c r="C23" s="298"/>
      <c r="D23" s="298"/>
      <c r="E23" s="298"/>
      <c r="F23" s="298"/>
      <c r="G23" s="298"/>
      <c r="H23" s="84"/>
    </row>
    <row r="24" spans="1:8" x14ac:dyDescent="0.3">
      <c r="B24" s="297"/>
      <c r="C24" s="297"/>
      <c r="D24" s="297"/>
      <c r="E24" s="297"/>
      <c r="F24" s="297"/>
      <c r="G24" s="297"/>
      <c r="H24" s="83"/>
    </row>
  </sheetData>
  <mergeCells count="4">
    <mergeCell ref="B22:G22"/>
    <mergeCell ref="B23:G23"/>
    <mergeCell ref="B24:G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4"/>
  <sheetViews>
    <sheetView showGridLines="0" zoomScale="80" zoomScaleNormal="80" workbookViewId="0">
      <pane ySplit="1" topLeftCell="A2" activePane="bottomLeft" state="frozen"/>
      <selection pane="bottomLeft" activeCell="G2" sqref="G2"/>
    </sheetView>
  </sheetViews>
  <sheetFormatPr defaultRowHeight="14.4" x14ac:dyDescent="0.3"/>
  <cols>
    <col min="1" max="1" width="15.6640625" customWidth="1"/>
    <col min="2" max="2" width="9.33203125" customWidth="1"/>
    <col min="3" max="3" width="7.88671875" customWidth="1"/>
    <col min="4" max="4" width="9.88671875" customWidth="1"/>
    <col min="5" max="5" width="24.44140625" customWidth="1"/>
    <col min="6" max="6" width="46.44140625" customWidth="1"/>
    <col min="7" max="7" width="22.8867187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16" s="17" customFormat="1" ht="30" customHeight="1" thickBot="1" x14ac:dyDescent="0.35">
      <c r="A1" s="302" t="str">
        <f>"SCHEDA COSTI PER LICENZE E DIRITTI DI PROPRIETA INTELLETTUALE   "&amp;Anno_rendicontato</f>
        <v>SCHEDA COSTI PER LICENZE E DIRITTI DI PROPRIETA INTELLETTUALE   2023</v>
      </c>
      <c r="B1" s="303"/>
      <c r="C1" s="303"/>
      <c r="D1" s="303"/>
      <c r="E1" s="303"/>
      <c r="F1" s="303"/>
      <c r="G1" s="303"/>
      <c r="H1" s="304"/>
      <c r="I1" s="152" t="s">
        <v>29</v>
      </c>
      <c r="J1" s="153">
        <f>IF(K1=0,SUM(H3:H20)+SUM(J3:J20),"Errore di compilazione")</f>
        <v>0</v>
      </c>
      <c r="K1" s="151">
        <f>COUNTIF(K3:K20,K21)</f>
        <v>0</v>
      </c>
      <c r="M1" s="151">
        <f>SUMIF($G$3:$G$20,"orientamento",$H$3:$H$20)</f>
        <v>0</v>
      </c>
      <c r="N1" s="151">
        <f>SUMIF($G$3:$G$20,"formazione",$H$3:$H$20)</f>
        <v>0</v>
      </c>
      <c r="O1" s="151">
        <f>SUMIF($G$3:$G$20,"gestione progetti di innovazione",$H$3:$H$20)</f>
        <v>0</v>
      </c>
      <c r="P1" s="151"/>
    </row>
    <row r="2" spans="1:16" s="18" customFormat="1" ht="36" customHeight="1" thickBot="1" x14ac:dyDescent="0.35">
      <c r="A2" s="52" t="s">
        <v>134</v>
      </c>
      <c r="B2" s="106" t="s">
        <v>97</v>
      </c>
      <c r="C2" s="53" t="s">
        <v>98</v>
      </c>
      <c r="D2" s="53" t="s">
        <v>99</v>
      </c>
      <c r="E2" s="53" t="s">
        <v>135</v>
      </c>
      <c r="F2" s="53" t="s">
        <v>136</v>
      </c>
      <c r="G2" s="23" t="s">
        <v>102</v>
      </c>
      <c r="H2" s="53" t="s">
        <v>137</v>
      </c>
      <c r="I2" s="54" t="s">
        <v>104</v>
      </c>
      <c r="J2" s="26" t="s">
        <v>138</v>
      </c>
      <c r="K2" s="8"/>
      <c r="M2" s="4">
        <f>SUMIF($G$3:$G$20,"orientamento",$J$3:$J$20)</f>
        <v>0</v>
      </c>
      <c r="N2" s="4">
        <f>SUMIF($G$3:$G$20,"formazione",$J$3:$J$20)</f>
        <v>0</v>
      </c>
      <c r="O2" s="4">
        <f>SUMIF($G$3:$G$20,"gestione progetti di innovazione",$J$3:$J$20)</f>
        <v>0</v>
      </c>
      <c r="P2" s="5"/>
    </row>
    <row r="3" spans="1:16" ht="19.95" customHeight="1" x14ac:dyDescent="0.3">
      <c r="A3" s="55"/>
      <c r="B3" s="56"/>
      <c r="C3" s="57"/>
      <c r="D3" s="58">
        <f t="shared" ref="D3:D19" si="0">Anno_rendicontato</f>
        <v>2023</v>
      </c>
      <c r="E3" s="59"/>
      <c r="F3" s="60"/>
      <c r="G3" s="61"/>
      <c r="H3" s="63"/>
      <c r="I3" s="107"/>
      <c r="J3" s="103"/>
      <c r="K3" s="64" t="str">
        <f>IF(AND(H3&lt;&gt;"",J3&lt;&gt;""),"Inserire solo uno degli importi","")</f>
        <v/>
      </c>
      <c r="M3" s="4">
        <f>SUM(M1:M2)</f>
        <v>0</v>
      </c>
      <c r="N3" s="4">
        <f t="shared" ref="N3:O3" si="1">SUM(N1:N2)</f>
        <v>0</v>
      </c>
      <c r="O3" s="4">
        <f t="shared" si="1"/>
        <v>0</v>
      </c>
      <c r="P3" s="24" t="s">
        <v>81</v>
      </c>
    </row>
    <row r="4" spans="1:16" ht="19.95" customHeight="1" x14ac:dyDescent="0.3">
      <c r="A4" s="65"/>
      <c r="B4" s="66"/>
      <c r="C4" s="67"/>
      <c r="D4" s="68">
        <f t="shared" si="0"/>
        <v>2023</v>
      </c>
      <c r="E4" s="69"/>
      <c r="F4" s="70"/>
      <c r="G4" s="29"/>
      <c r="H4" s="108"/>
      <c r="I4" s="109"/>
      <c r="J4" s="103"/>
      <c r="K4" s="64" t="str">
        <f t="shared" ref="K4:K19" si="2">IF(AND(H4&lt;&gt;"",J4&lt;&gt;""),"Inserire solo uno dei due valori","")</f>
        <v/>
      </c>
      <c r="M4" s="4"/>
      <c r="N4" s="4"/>
      <c r="O4" s="4"/>
      <c r="P4" s="24" t="s">
        <v>82</v>
      </c>
    </row>
    <row r="5" spans="1:16" ht="19.95" customHeight="1" x14ac:dyDescent="0.3">
      <c r="A5" s="65"/>
      <c r="B5" s="66"/>
      <c r="C5" s="67"/>
      <c r="D5" s="68">
        <f t="shared" si="0"/>
        <v>2023</v>
      </c>
      <c r="E5" s="69"/>
      <c r="F5" s="70"/>
      <c r="G5" s="29"/>
      <c r="H5" s="108"/>
      <c r="I5" s="109"/>
      <c r="J5" s="103"/>
      <c r="K5" s="64" t="str">
        <f t="shared" si="2"/>
        <v/>
      </c>
      <c r="M5" s="4"/>
      <c r="N5" s="4"/>
      <c r="O5" s="4"/>
      <c r="P5" s="24" t="s">
        <v>83</v>
      </c>
    </row>
    <row r="6" spans="1:16" ht="19.95" customHeight="1" x14ac:dyDescent="0.3">
      <c r="A6" s="65"/>
      <c r="B6" s="71"/>
      <c r="C6" s="67"/>
      <c r="D6" s="68">
        <f t="shared" si="0"/>
        <v>2023</v>
      </c>
      <c r="E6" s="69"/>
      <c r="F6" s="70"/>
      <c r="G6" s="29"/>
      <c r="H6" s="108"/>
      <c r="I6" s="109"/>
      <c r="J6" s="103"/>
      <c r="K6" s="64" t="str">
        <f t="shared" si="2"/>
        <v/>
      </c>
    </row>
    <row r="7" spans="1:16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108"/>
      <c r="I7" s="109"/>
      <c r="J7" s="103"/>
      <c r="K7" s="64" t="str">
        <f t="shared" si="2"/>
        <v/>
      </c>
    </row>
    <row r="8" spans="1:16" ht="19.95" customHeight="1" x14ac:dyDescent="0.3">
      <c r="A8" s="65"/>
      <c r="B8" s="66"/>
      <c r="C8" s="67"/>
      <c r="D8" s="68">
        <f t="shared" si="0"/>
        <v>2023</v>
      </c>
      <c r="E8" s="69"/>
      <c r="F8" s="70"/>
      <c r="G8" s="29"/>
      <c r="H8" s="108"/>
      <c r="I8" s="109"/>
      <c r="J8" s="103"/>
      <c r="K8" s="64" t="str">
        <f t="shared" si="2"/>
        <v/>
      </c>
    </row>
    <row r="9" spans="1:16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108"/>
      <c r="I9" s="109"/>
      <c r="J9" s="103"/>
      <c r="K9" s="64" t="str">
        <f t="shared" si="2"/>
        <v/>
      </c>
    </row>
    <row r="10" spans="1:16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108"/>
      <c r="I10" s="109"/>
      <c r="J10" s="103"/>
      <c r="K10" s="64" t="str">
        <f t="shared" si="2"/>
        <v/>
      </c>
    </row>
    <row r="11" spans="1:16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108"/>
      <c r="I11" s="109"/>
      <c r="J11" s="103"/>
      <c r="K11" s="64" t="str">
        <f t="shared" si="2"/>
        <v/>
      </c>
    </row>
    <row r="12" spans="1:16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108"/>
      <c r="I12" s="109"/>
      <c r="J12" s="103"/>
      <c r="K12" s="64" t="str">
        <f t="shared" si="2"/>
        <v/>
      </c>
    </row>
    <row r="13" spans="1:16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108"/>
      <c r="I13" s="109"/>
      <c r="J13" s="103"/>
      <c r="K13" s="64" t="str">
        <f t="shared" si="2"/>
        <v/>
      </c>
    </row>
    <row r="14" spans="1:16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108"/>
      <c r="I14" s="109"/>
      <c r="J14" s="103"/>
      <c r="K14" s="64" t="str">
        <f t="shared" si="2"/>
        <v/>
      </c>
    </row>
    <row r="15" spans="1:16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108"/>
      <c r="I15" s="109"/>
      <c r="J15" s="103"/>
      <c r="K15" s="64" t="str">
        <f t="shared" si="2"/>
        <v/>
      </c>
    </row>
    <row r="16" spans="1:16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108"/>
      <c r="I16" s="109"/>
      <c r="J16" s="103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108"/>
      <c r="I17" s="109"/>
      <c r="J17" s="103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108"/>
      <c r="I18" s="109"/>
      <c r="J18" s="103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108"/>
      <c r="I19" s="109"/>
      <c r="J19" s="103"/>
      <c r="K19" s="64" t="str">
        <f t="shared" si="2"/>
        <v/>
      </c>
    </row>
    <row r="20" spans="1:11" ht="19.95" customHeight="1" thickBot="1" x14ac:dyDescent="0.35">
      <c r="A20" s="72"/>
      <c r="B20" s="7"/>
      <c r="C20" s="73"/>
      <c r="D20" s="1">
        <f t="shared" ref="D20" si="3">Anno_rendicontato</f>
        <v>2023</v>
      </c>
      <c r="E20" s="74"/>
      <c r="F20" s="74"/>
      <c r="G20" s="36"/>
      <c r="H20" s="110"/>
      <c r="I20" s="111"/>
      <c r="J20" s="103"/>
      <c r="K20" s="64" t="str">
        <f t="shared" ref="K20:K22" si="4">IF(AND(H20&lt;&gt;"",J20&lt;&gt;""),"Inserire solo uno dei due valori","")</f>
        <v/>
      </c>
    </row>
    <row r="21" spans="1:11" ht="19.95" customHeight="1" thickBot="1" x14ac:dyDescent="0.35">
      <c r="C21" s="78"/>
      <c r="D21" s="78"/>
      <c r="E21" s="78"/>
      <c r="F21" s="78"/>
      <c r="G21" s="78"/>
      <c r="H21" s="80">
        <f>SUM(H3:H20)</f>
        <v>0</v>
      </c>
      <c r="I21" s="80">
        <f>SUM(I3:I20)</f>
        <v>0</v>
      </c>
      <c r="J21" s="80">
        <f>SUM(J3:J20)</f>
        <v>0</v>
      </c>
      <c r="K21" s="81" t="str">
        <f t="shared" si="4"/>
        <v>Inserire solo uno dei due valori</v>
      </c>
    </row>
    <row r="22" spans="1:11" ht="19.95" customHeight="1" x14ac:dyDescent="0.3">
      <c r="B22" s="297" t="s">
        <v>139</v>
      </c>
      <c r="C22" s="297"/>
      <c r="D22" s="297"/>
      <c r="E22" s="297"/>
      <c r="F22" s="297"/>
      <c r="G22" s="297"/>
      <c r="H22" s="297"/>
      <c r="I22" s="83"/>
      <c r="K22" s="64" t="str">
        <f t="shared" si="4"/>
        <v/>
      </c>
    </row>
    <row r="23" spans="1:11" x14ac:dyDescent="0.3">
      <c r="B23" s="298"/>
      <c r="C23" s="298"/>
      <c r="D23" s="298"/>
      <c r="E23" s="298"/>
      <c r="F23" s="298"/>
      <c r="G23" s="298"/>
      <c r="H23" s="298"/>
      <c r="I23" s="84"/>
    </row>
    <row r="24" spans="1:11" x14ac:dyDescent="0.3">
      <c r="B24" s="297"/>
      <c r="C24" s="297"/>
      <c r="D24" s="297"/>
      <c r="E24" s="297"/>
      <c r="F24" s="297"/>
      <c r="G24" s="297"/>
      <c r="H24" s="297"/>
      <c r="I24" s="83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H3" sqref="H3"/>
    </sheetView>
  </sheetViews>
  <sheetFormatPr defaultRowHeight="14.4" x14ac:dyDescent="0.3"/>
  <cols>
    <col min="1" max="1" width="17.33203125" customWidth="1"/>
    <col min="2" max="3" width="7.88671875" customWidth="1"/>
    <col min="4" max="4" width="9.88671875" customWidth="1"/>
    <col min="5" max="5" width="24.44140625" customWidth="1"/>
    <col min="6" max="6" width="45.44140625" customWidth="1"/>
    <col min="7" max="7" width="15.5546875" customWidth="1"/>
    <col min="8" max="8" width="21.6640625" customWidth="1"/>
    <col min="9" max="9" width="19.44140625" customWidth="1"/>
    <col min="10" max="10" width="16.5546875" customWidth="1"/>
    <col min="11" max="11" width="19.5546875" customWidth="1"/>
    <col min="12" max="12" width="9.109375" customWidth="1"/>
    <col min="13" max="13" width="29.44140625" bestFit="1" customWidth="1"/>
    <col min="14" max="14" width="29.109375" bestFit="1" customWidth="1"/>
  </cols>
  <sheetData>
    <row r="1" spans="1:17" s="17" customFormat="1" ht="30" customHeight="1" thickBot="1" x14ac:dyDescent="0.35">
      <c r="A1" s="302" t="str">
        <f>"SCHEDA COSTI PER SERVIZI DI CONSULENZA  "&amp;Anno_rendicontato</f>
        <v>SCHEDA COSTI PER SERVIZI DI CONSULENZA  2023</v>
      </c>
      <c r="B1" s="303"/>
      <c r="C1" s="303"/>
      <c r="D1" s="303"/>
      <c r="E1" s="303"/>
      <c r="F1" s="303"/>
      <c r="G1" s="303"/>
      <c r="H1" s="303"/>
      <c r="I1" s="303"/>
      <c r="J1" s="144" t="s">
        <v>29</v>
      </c>
      <c r="K1" s="157">
        <f>IF(L1=0,SUM(I3:I20)+SUM(K3:K20),"Errore di compilazione")</f>
        <v>0</v>
      </c>
      <c r="L1" s="151">
        <f>COUNTIF(L3:L20,L21)</f>
        <v>0</v>
      </c>
      <c r="N1" s="151">
        <f>SUMIF($H$3:$H$20,"orientamento",$I$3:$I$20)</f>
        <v>0</v>
      </c>
      <c r="O1" s="151">
        <f>SUMIF($H$3:$H$20,"formazione",$I$3:$I$20)</f>
        <v>0</v>
      </c>
      <c r="P1" s="151">
        <f>SUMIF($H$3:$H$20,"gestione progetti di innovazione",$I$3:$I$20)</f>
        <v>0</v>
      </c>
      <c r="Q1" s="151"/>
    </row>
    <row r="2" spans="1:17" s="18" customFormat="1" ht="40.950000000000003" customHeight="1" thickBot="1" x14ac:dyDescent="0.35">
      <c r="A2" s="96" t="s">
        <v>140</v>
      </c>
      <c r="B2" s="97" t="s">
        <v>97</v>
      </c>
      <c r="C2" s="97" t="s">
        <v>98</v>
      </c>
      <c r="D2" s="97" t="s">
        <v>99</v>
      </c>
      <c r="E2" s="97" t="s">
        <v>135</v>
      </c>
      <c r="F2" s="97" t="s">
        <v>141</v>
      </c>
      <c r="G2" s="97" t="s">
        <v>142</v>
      </c>
      <c r="H2" s="43" t="s">
        <v>102</v>
      </c>
      <c r="I2" s="97" t="s">
        <v>137</v>
      </c>
      <c r="J2" s="98" t="s">
        <v>104</v>
      </c>
      <c r="K2" s="44" t="s">
        <v>138</v>
      </c>
      <c r="L2" s="8"/>
      <c r="N2" s="5">
        <f>SUMIF($H$3:$H$20,"orientamento",$K$3:$K$20)</f>
        <v>0</v>
      </c>
      <c r="O2" s="6">
        <f>SUMIF($H$3:$H$20,"formazione",$K$3:$K$20)</f>
        <v>0</v>
      </c>
      <c r="P2" s="5">
        <f>SUMIF($H$3:$H$20,"gestione progetti di innovazione",$K$3:$K$20)</f>
        <v>0</v>
      </c>
      <c r="Q2" s="5"/>
    </row>
    <row r="3" spans="1:17" ht="19.95" customHeight="1" x14ac:dyDescent="0.3">
      <c r="A3" s="86"/>
      <c r="B3" s="99"/>
      <c r="C3" s="88"/>
      <c r="D3" s="89">
        <f t="shared" ref="D3:D19" si="0">Anno_rendicontato</f>
        <v>2023</v>
      </c>
      <c r="E3" s="90"/>
      <c r="F3" s="91"/>
      <c r="G3" s="91"/>
      <c r="H3" s="92"/>
      <c r="I3" s="100"/>
      <c r="J3" s="100"/>
      <c r="K3" s="101"/>
      <c r="L3" s="64" t="str">
        <f>IF(AND(I3&lt;&gt;"",K3&lt;&gt;""),"Inserire solo uno degli importi","")</f>
        <v/>
      </c>
      <c r="N3" s="4">
        <f>SUM(N1:N2)</f>
        <v>0</v>
      </c>
      <c r="O3" s="4">
        <f t="shared" ref="O3:P3" si="1">SUM(O1:O2)</f>
        <v>0</v>
      </c>
      <c r="P3" s="4">
        <f t="shared" si="1"/>
        <v>0</v>
      </c>
      <c r="Q3" s="24" t="s">
        <v>81</v>
      </c>
    </row>
    <row r="4" spans="1:17" ht="19.95" customHeight="1" x14ac:dyDescent="0.3">
      <c r="A4" s="65"/>
      <c r="B4" s="102"/>
      <c r="C4" s="67"/>
      <c r="D4" s="68">
        <f t="shared" si="0"/>
        <v>2023</v>
      </c>
      <c r="E4" s="69"/>
      <c r="F4" s="70"/>
      <c r="G4" s="70"/>
      <c r="H4" s="29"/>
      <c r="I4" s="51"/>
      <c r="J4" s="51"/>
      <c r="K4" s="103"/>
      <c r="L4" s="64" t="str">
        <f t="shared" ref="L4:L19" si="2">IF(AND(I4&lt;&gt;"",K4&lt;&gt;""),"Inserire solo uno dei due valori","")</f>
        <v/>
      </c>
      <c r="N4" s="4"/>
      <c r="O4" s="4"/>
      <c r="P4" s="4"/>
      <c r="Q4" s="24" t="s">
        <v>82</v>
      </c>
    </row>
    <row r="5" spans="1:17" ht="19.95" customHeight="1" x14ac:dyDescent="0.3">
      <c r="A5" s="65"/>
      <c r="B5" s="102"/>
      <c r="C5" s="67"/>
      <c r="D5" s="68">
        <f t="shared" si="0"/>
        <v>2023</v>
      </c>
      <c r="E5" s="69"/>
      <c r="F5" s="70"/>
      <c r="G5" s="70"/>
      <c r="H5" s="29"/>
      <c r="I5" s="51"/>
      <c r="J5" s="51"/>
      <c r="K5" s="103"/>
      <c r="L5" s="64" t="str">
        <f t="shared" si="2"/>
        <v/>
      </c>
      <c r="N5" s="4"/>
      <c r="O5" s="4"/>
      <c r="P5" s="4"/>
      <c r="Q5" s="24" t="s">
        <v>83</v>
      </c>
    </row>
    <row r="6" spans="1:17" ht="19.95" customHeight="1" x14ac:dyDescent="0.3">
      <c r="A6" s="65"/>
      <c r="B6" s="104"/>
      <c r="C6" s="67"/>
      <c r="D6" s="68">
        <f t="shared" si="0"/>
        <v>2023</v>
      </c>
      <c r="E6" s="69"/>
      <c r="F6" s="70"/>
      <c r="G6" s="70"/>
      <c r="H6" s="29"/>
      <c r="I6" s="51"/>
      <c r="J6" s="51"/>
      <c r="K6" s="103"/>
      <c r="L6" s="64" t="str">
        <f t="shared" si="2"/>
        <v/>
      </c>
    </row>
    <row r="7" spans="1:17" ht="19.95" customHeight="1" x14ac:dyDescent="0.3">
      <c r="A7" s="65"/>
      <c r="B7" s="102"/>
      <c r="C7" s="67"/>
      <c r="D7" s="68">
        <f t="shared" si="0"/>
        <v>2023</v>
      </c>
      <c r="E7" s="69"/>
      <c r="F7" s="70"/>
      <c r="G7" s="70"/>
      <c r="H7" s="29"/>
      <c r="I7" s="51"/>
      <c r="J7" s="51"/>
      <c r="K7" s="103"/>
      <c r="L7" s="64" t="str">
        <f t="shared" si="2"/>
        <v/>
      </c>
    </row>
    <row r="8" spans="1:17" ht="19.95" customHeight="1" x14ac:dyDescent="0.3">
      <c r="A8" s="65"/>
      <c r="B8" s="102"/>
      <c r="C8" s="67"/>
      <c r="D8" s="68">
        <f t="shared" si="0"/>
        <v>2023</v>
      </c>
      <c r="E8" s="69"/>
      <c r="F8" s="70"/>
      <c r="G8" s="70"/>
      <c r="H8" s="29"/>
      <c r="I8" s="51"/>
      <c r="J8" s="51"/>
      <c r="K8" s="103"/>
      <c r="L8" s="64" t="str">
        <f t="shared" si="2"/>
        <v/>
      </c>
    </row>
    <row r="9" spans="1:17" ht="19.95" customHeight="1" x14ac:dyDescent="0.3">
      <c r="A9" s="65"/>
      <c r="B9" s="102"/>
      <c r="C9" s="67"/>
      <c r="D9" s="68">
        <f t="shared" si="0"/>
        <v>2023</v>
      </c>
      <c r="E9" s="69"/>
      <c r="F9" s="70"/>
      <c r="G9" s="70"/>
      <c r="H9" s="29"/>
      <c r="I9" s="51"/>
      <c r="J9" s="51"/>
      <c r="K9" s="103"/>
      <c r="L9" s="64" t="str">
        <f t="shared" si="2"/>
        <v/>
      </c>
    </row>
    <row r="10" spans="1:17" ht="19.95" customHeight="1" x14ac:dyDescent="0.3">
      <c r="A10" s="65"/>
      <c r="B10" s="102"/>
      <c r="C10" s="67"/>
      <c r="D10" s="68">
        <f t="shared" si="0"/>
        <v>2023</v>
      </c>
      <c r="E10" s="69"/>
      <c r="F10" s="70"/>
      <c r="G10" s="70"/>
      <c r="H10" s="29"/>
      <c r="I10" s="51"/>
      <c r="J10" s="51"/>
      <c r="K10" s="103"/>
      <c r="L10" s="64" t="str">
        <f t="shared" si="2"/>
        <v/>
      </c>
    </row>
    <row r="11" spans="1:17" ht="19.95" customHeight="1" x14ac:dyDescent="0.3">
      <c r="A11" s="65"/>
      <c r="B11" s="102"/>
      <c r="C11" s="67"/>
      <c r="D11" s="68">
        <f t="shared" si="0"/>
        <v>2023</v>
      </c>
      <c r="E11" s="69"/>
      <c r="F11" s="70"/>
      <c r="G11" s="70"/>
      <c r="H11" s="29"/>
      <c r="I11" s="51"/>
      <c r="J11" s="51"/>
      <c r="K11" s="103"/>
      <c r="L11" s="64" t="str">
        <f t="shared" si="2"/>
        <v/>
      </c>
    </row>
    <row r="12" spans="1:17" ht="19.95" customHeight="1" x14ac:dyDescent="0.3">
      <c r="A12" s="65"/>
      <c r="B12" s="102"/>
      <c r="C12" s="67"/>
      <c r="D12" s="68">
        <f t="shared" si="0"/>
        <v>2023</v>
      </c>
      <c r="E12" s="69"/>
      <c r="F12" s="70"/>
      <c r="G12" s="70"/>
      <c r="H12" s="29"/>
      <c r="I12" s="51"/>
      <c r="J12" s="51"/>
      <c r="K12" s="103"/>
      <c r="L12" s="64" t="str">
        <f t="shared" si="2"/>
        <v/>
      </c>
    </row>
    <row r="13" spans="1:17" ht="19.95" customHeight="1" x14ac:dyDescent="0.3">
      <c r="A13" s="65"/>
      <c r="B13" s="102"/>
      <c r="C13" s="67"/>
      <c r="D13" s="68">
        <f t="shared" si="0"/>
        <v>2023</v>
      </c>
      <c r="E13" s="69"/>
      <c r="F13" s="70"/>
      <c r="G13" s="70"/>
      <c r="H13" s="29"/>
      <c r="I13" s="51"/>
      <c r="J13" s="51"/>
      <c r="K13" s="103"/>
      <c r="L13" s="64" t="str">
        <f t="shared" si="2"/>
        <v/>
      </c>
    </row>
    <row r="14" spans="1:17" ht="19.95" customHeight="1" x14ac:dyDescent="0.3">
      <c r="A14" s="65"/>
      <c r="B14" s="102"/>
      <c r="C14" s="67"/>
      <c r="D14" s="68">
        <f t="shared" si="0"/>
        <v>2023</v>
      </c>
      <c r="E14" s="69"/>
      <c r="F14" s="70"/>
      <c r="G14" s="70"/>
      <c r="H14" s="29"/>
      <c r="I14" s="51"/>
      <c r="J14" s="51"/>
      <c r="K14" s="103"/>
      <c r="L14" s="64" t="str">
        <f t="shared" si="2"/>
        <v/>
      </c>
    </row>
    <row r="15" spans="1:17" ht="19.95" customHeight="1" x14ac:dyDescent="0.3">
      <c r="A15" s="65"/>
      <c r="B15" s="102"/>
      <c r="C15" s="67"/>
      <c r="D15" s="68">
        <f t="shared" si="0"/>
        <v>2023</v>
      </c>
      <c r="E15" s="69"/>
      <c r="F15" s="70"/>
      <c r="G15" s="70"/>
      <c r="H15" s="29"/>
      <c r="I15" s="51"/>
      <c r="J15" s="51"/>
      <c r="K15" s="103"/>
      <c r="L15" s="64" t="str">
        <f t="shared" si="2"/>
        <v/>
      </c>
    </row>
    <row r="16" spans="1:17" ht="19.95" customHeight="1" x14ac:dyDescent="0.3">
      <c r="A16" s="65"/>
      <c r="B16" s="102"/>
      <c r="C16" s="67"/>
      <c r="D16" s="68">
        <f t="shared" si="0"/>
        <v>2023</v>
      </c>
      <c r="E16" s="69"/>
      <c r="F16" s="70"/>
      <c r="G16" s="70"/>
      <c r="H16" s="29"/>
      <c r="I16" s="51"/>
      <c r="J16" s="51"/>
      <c r="K16" s="103"/>
      <c r="L16" s="64" t="str">
        <f t="shared" si="2"/>
        <v/>
      </c>
    </row>
    <row r="17" spans="1:12" ht="19.95" customHeight="1" x14ac:dyDescent="0.3">
      <c r="A17" s="65"/>
      <c r="B17" s="102"/>
      <c r="C17" s="67"/>
      <c r="D17" s="68">
        <f t="shared" si="0"/>
        <v>2023</v>
      </c>
      <c r="E17" s="69"/>
      <c r="F17" s="70"/>
      <c r="G17" s="70"/>
      <c r="H17" s="29"/>
      <c r="I17" s="51"/>
      <c r="J17" s="51"/>
      <c r="K17" s="103"/>
      <c r="L17" s="64" t="str">
        <f t="shared" si="2"/>
        <v/>
      </c>
    </row>
    <row r="18" spans="1:12" ht="19.95" customHeight="1" x14ac:dyDescent="0.3">
      <c r="A18" s="65"/>
      <c r="B18" s="102"/>
      <c r="C18" s="67"/>
      <c r="D18" s="68">
        <f t="shared" si="0"/>
        <v>2023</v>
      </c>
      <c r="E18" s="69"/>
      <c r="F18" s="70"/>
      <c r="G18" s="70"/>
      <c r="H18" s="29"/>
      <c r="I18" s="51"/>
      <c r="J18" s="51"/>
      <c r="K18" s="103"/>
      <c r="L18" s="64" t="str">
        <f t="shared" si="2"/>
        <v/>
      </c>
    </row>
    <row r="19" spans="1:12" ht="19.95" customHeight="1" x14ac:dyDescent="0.3">
      <c r="A19" s="65"/>
      <c r="B19" s="102"/>
      <c r="C19" s="67"/>
      <c r="D19" s="68">
        <f t="shared" si="0"/>
        <v>2023</v>
      </c>
      <c r="E19" s="69"/>
      <c r="F19" s="70"/>
      <c r="G19" s="70"/>
      <c r="H19" s="29"/>
      <c r="I19" s="51"/>
      <c r="J19" s="51"/>
      <c r="K19" s="103"/>
      <c r="L19" s="64" t="str">
        <f t="shared" si="2"/>
        <v/>
      </c>
    </row>
    <row r="20" spans="1:12" ht="19.95" customHeight="1" thickBot="1" x14ac:dyDescent="0.35">
      <c r="A20" s="72"/>
      <c r="B20" s="15"/>
      <c r="C20" s="73"/>
      <c r="D20" s="1">
        <f t="shared" ref="D20" si="3">Anno_rendicontato</f>
        <v>2023</v>
      </c>
      <c r="E20" s="74"/>
      <c r="F20" s="74"/>
      <c r="G20" s="74"/>
      <c r="H20" s="36"/>
      <c r="I20" s="75"/>
      <c r="J20" s="75"/>
      <c r="K20" s="105"/>
      <c r="L20" s="64" t="str">
        <f t="shared" ref="L20:L22" si="4">IF(AND(I20&lt;&gt;"",K20&lt;&gt;""),"Inserire solo uno dei due valori","")</f>
        <v/>
      </c>
    </row>
    <row r="21" spans="1:12" ht="19.95" customHeight="1" thickBot="1" x14ac:dyDescent="0.35">
      <c r="C21" s="78"/>
      <c r="D21" s="78"/>
      <c r="E21" s="78"/>
      <c r="F21" s="78"/>
      <c r="G21" s="78"/>
      <c r="H21" s="78"/>
      <c r="I21" s="79">
        <f>SUM(I3:I20)</f>
        <v>0</v>
      </c>
      <c r="J21" s="79">
        <f>SUM(J3:J20)</f>
        <v>0</v>
      </c>
      <c r="K21" s="79">
        <f>SUM(K3:K20)</f>
        <v>0</v>
      </c>
      <c r="L21" s="81" t="str">
        <f t="shared" si="4"/>
        <v>Inserire solo uno dei due valori</v>
      </c>
    </row>
    <row r="22" spans="1:12" ht="19.95" customHeight="1" x14ac:dyDescent="0.3">
      <c r="B22" s="297" t="s">
        <v>143</v>
      </c>
      <c r="C22" s="297"/>
      <c r="D22" s="297"/>
      <c r="E22" s="297"/>
      <c r="F22" s="297"/>
      <c r="G22" s="297"/>
      <c r="H22" s="297"/>
      <c r="I22" s="297"/>
      <c r="J22" s="83"/>
      <c r="L22" s="64" t="str">
        <f t="shared" si="4"/>
        <v/>
      </c>
    </row>
    <row r="23" spans="1:12" ht="19.95" customHeight="1" x14ac:dyDescent="0.3">
      <c r="B23" s="298"/>
      <c r="C23" s="298"/>
      <c r="D23" s="298"/>
      <c r="E23" s="298"/>
      <c r="F23" s="298"/>
      <c r="G23" s="298"/>
      <c r="H23" s="298"/>
      <c r="I23" s="298"/>
      <c r="J23" s="84"/>
    </row>
    <row r="24" spans="1:12" x14ac:dyDescent="0.3">
      <c r="B24" s="297"/>
      <c r="C24" s="297"/>
      <c r="D24" s="297"/>
      <c r="E24" s="297"/>
      <c r="F24" s="297"/>
      <c r="G24" s="297"/>
      <c r="H24" s="297"/>
      <c r="I24" s="297"/>
      <c r="J24" s="83"/>
    </row>
  </sheetData>
  <mergeCells count="4">
    <mergeCell ref="B22:I22"/>
    <mergeCell ref="B23:I23"/>
    <mergeCell ref="B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sqref="A1:H1"/>
    </sheetView>
  </sheetViews>
  <sheetFormatPr defaultRowHeight="14.4" x14ac:dyDescent="0.3"/>
  <cols>
    <col min="1" max="1" width="15.6640625" customWidth="1"/>
    <col min="2" max="3" width="7.88671875" customWidth="1"/>
    <col min="4" max="4" width="9.88671875" customWidth="1"/>
    <col min="5" max="5" width="24.44140625" customWidth="1"/>
    <col min="6" max="6" width="45.44140625" customWidth="1"/>
    <col min="7" max="7" width="32.109375" customWidth="1"/>
    <col min="8" max="9" width="14" style="114" customWidth="1"/>
    <col min="10" max="10" width="17.6640625" customWidth="1"/>
    <col min="11" max="11" width="9.109375" customWidth="1"/>
    <col min="12" max="12" width="29.44140625" bestFit="1" customWidth="1"/>
    <col min="13" max="13" width="29.109375" bestFit="1" customWidth="1"/>
    <col min="15" max="15" width="9.33203125" customWidth="1"/>
  </cols>
  <sheetData>
    <row r="1" spans="1:17" s="17" customFormat="1" ht="30" customHeight="1" thickBot="1" x14ac:dyDescent="0.35">
      <c r="A1" s="286" t="str">
        <f>"SCHEDA ALTRI COSTI  "&amp;Anno_rendicontato</f>
        <v>SCHEDA ALTRI COSTI  2023</v>
      </c>
      <c r="B1" s="287"/>
      <c r="C1" s="287"/>
      <c r="D1" s="287"/>
      <c r="E1" s="287"/>
      <c r="F1" s="287"/>
      <c r="G1" s="287"/>
      <c r="H1" s="288"/>
      <c r="I1" s="156" t="s">
        <v>29</v>
      </c>
      <c r="J1" s="158">
        <f>IF(K1=0,SUM(H3:H20)+SUM(J3:J20),"Errore di compilazione")</f>
        <v>0</v>
      </c>
      <c r="K1" s="151">
        <f>COUNTIF(K3:K20,K21)</f>
        <v>0</v>
      </c>
      <c r="N1" s="151">
        <f>SUMIF($G$3:$G$20,"orientamento",$H$3:$H$20)</f>
        <v>0</v>
      </c>
      <c r="O1" s="151">
        <f>SUMIF($G$3:$G$20,"formazione",$H$3:$H$20)</f>
        <v>0</v>
      </c>
      <c r="P1" s="151">
        <f>SUMIF($G$3:$G$20,"gestione progetti di innovazione",$H$3:$H$20)</f>
        <v>0</v>
      </c>
      <c r="Q1" s="151"/>
    </row>
    <row r="2" spans="1:17" s="18" customFormat="1" ht="37.950000000000003" customHeight="1" thickBot="1" x14ac:dyDescent="0.35">
      <c r="A2" s="52" t="s">
        <v>134</v>
      </c>
      <c r="B2" s="106" t="s">
        <v>97</v>
      </c>
      <c r="C2" s="53" t="s">
        <v>98</v>
      </c>
      <c r="D2" s="53" t="s">
        <v>99</v>
      </c>
      <c r="E2" s="53" t="s">
        <v>100</v>
      </c>
      <c r="F2" s="53" t="s">
        <v>144</v>
      </c>
      <c r="G2" s="23" t="s">
        <v>102</v>
      </c>
      <c r="H2" s="53" t="s">
        <v>137</v>
      </c>
      <c r="I2" s="54" t="s">
        <v>104</v>
      </c>
      <c r="J2" s="26" t="s">
        <v>138</v>
      </c>
      <c r="K2" s="8"/>
      <c r="N2" s="6">
        <f>SUMIF($G$3:$G$20,"orientamento",$J$3:$J$20)</f>
        <v>0</v>
      </c>
      <c r="O2" s="5">
        <f>SUMIF($G$3:$G$20,"formazione",$J$3:$J$20)</f>
        <v>0</v>
      </c>
      <c r="P2" s="5">
        <f>SUMIF($G$3:$G$20,"gestione progetti di innovazione",$J$3:$J$20)</f>
        <v>0</v>
      </c>
      <c r="Q2" s="5"/>
    </row>
    <row r="3" spans="1:17" ht="19.95" customHeight="1" x14ac:dyDescent="0.3">
      <c r="A3" s="55"/>
      <c r="B3" s="56"/>
      <c r="C3" s="57"/>
      <c r="D3" s="58">
        <f t="shared" ref="D3:D19" si="0">Anno_rendicontato</f>
        <v>2023</v>
      </c>
      <c r="E3" s="59"/>
      <c r="F3" s="60"/>
      <c r="G3" s="61"/>
      <c r="H3" s="63"/>
      <c r="I3" s="107"/>
      <c r="J3" s="112"/>
      <c r="K3" s="64" t="str">
        <f>IF(AND(H3&lt;&gt;"",J3&lt;&gt;""),"Inserire solo uno degli importi","")</f>
        <v/>
      </c>
      <c r="N3" s="4">
        <f>SUM(N1:N2)</f>
        <v>0</v>
      </c>
      <c r="O3" s="4">
        <f t="shared" ref="O3:P3" si="1">SUM(O1:O2)</f>
        <v>0</v>
      </c>
      <c r="P3" s="4">
        <f t="shared" si="1"/>
        <v>0</v>
      </c>
      <c r="Q3" s="24" t="s">
        <v>81</v>
      </c>
    </row>
    <row r="4" spans="1:17" ht="19.95" customHeight="1" x14ac:dyDescent="0.3">
      <c r="A4" s="65"/>
      <c r="B4" s="66"/>
      <c r="C4" s="67"/>
      <c r="D4" s="68">
        <f t="shared" si="0"/>
        <v>2023</v>
      </c>
      <c r="E4" s="69"/>
      <c r="F4" s="70"/>
      <c r="G4" s="29"/>
      <c r="H4" s="108"/>
      <c r="I4" s="109"/>
      <c r="J4" s="31"/>
      <c r="K4" s="64" t="str">
        <f t="shared" ref="K4:K19" si="2">IF(AND(H4&lt;&gt;"",J4&lt;&gt;""),"Inserire solo uno dei due valori","")</f>
        <v/>
      </c>
      <c r="N4" s="4"/>
      <c r="O4" s="4"/>
      <c r="P4" s="4"/>
      <c r="Q4" s="24" t="s">
        <v>82</v>
      </c>
    </row>
    <row r="5" spans="1:17" ht="19.95" customHeight="1" x14ac:dyDescent="0.3">
      <c r="A5" s="65"/>
      <c r="B5" s="66"/>
      <c r="C5" s="67"/>
      <c r="D5" s="68">
        <f t="shared" si="0"/>
        <v>2023</v>
      </c>
      <c r="E5" s="69"/>
      <c r="F5" s="70"/>
      <c r="G5" s="29"/>
      <c r="H5" s="108"/>
      <c r="I5" s="109"/>
      <c r="J5" s="31"/>
      <c r="K5" s="64" t="str">
        <f t="shared" si="2"/>
        <v/>
      </c>
      <c r="N5" s="4"/>
      <c r="O5" s="4"/>
      <c r="P5" s="4"/>
      <c r="Q5" s="24" t="s">
        <v>83</v>
      </c>
    </row>
    <row r="6" spans="1:17" ht="19.95" customHeight="1" x14ac:dyDescent="0.3">
      <c r="A6" s="65"/>
      <c r="B6" s="71"/>
      <c r="C6" s="67"/>
      <c r="D6" s="68">
        <f t="shared" si="0"/>
        <v>2023</v>
      </c>
      <c r="E6" s="69"/>
      <c r="F6" s="70"/>
      <c r="G6" s="29"/>
      <c r="H6" s="108"/>
      <c r="I6" s="109"/>
      <c r="J6" s="31"/>
      <c r="K6" s="64" t="str">
        <f t="shared" si="2"/>
        <v/>
      </c>
    </row>
    <row r="7" spans="1:17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108"/>
      <c r="I7" s="109"/>
      <c r="J7" s="31"/>
      <c r="K7" s="64" t="str">
        <f t="shared" si="2"/>
        <v/>
      </c>
    </row>
    <row r="8" spans="1:17" ht="19.95" customHeight="1" x14ac:dyDescent="0.3">
      <c r="A8" s="65"/>
      <c r="B8" s="66"/>
      <c r="C8" s="67"/>
      <c r="D8" s="68">
        <f t="shared" si="0"/>
        <v>2023</v>
      </c>
      <c r="E8" s="69"/>
      <c r="F8" s="70"/>
      <c r="G8" s="29"/>
      <c r="H8" s="108"/>
      <c r="I8" s="109"/>
      <c r="J8" s="31"/>
      <c r="K8" s="64" t="str">
        <f t="shared" si="2"/>
        <v/>
      </c>
    </row>
    <row r="9" spans="1:17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108"/>
      <c r="I9" s="109"/>
      <c r="J9" s="31"/>
      <c r="K9" s="64" t="str">
        <f t="shared" si="2"/>
        <v/>
      </c>
    </row>
    <row r="10" spans="1:17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108"/>
      <c r="I10" s="109"/>
      <c r="J10" s="31"/>
      <c r="K10" s="64" t="str">
        <f t="shared" si="2"/>
        <v/>
      </c>
    </row>
    <row r="11" spans="1:17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108"/>
      <c r="I11" s="109"/>
      <c r="J11" s="31"/>
      <c r="K11" s="64" t="str">
        <f t="shared" si="2"/>
        <v/>
      </c>
    </row>
    <row r="12" spans="1:17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108"/>
      <c r="I12" s="109"/>
      <c r="J12" s="31"/>
      <c r="K12" s="64" t="str">
        <f t="shared" si="2"/>
        <v/>
      </c>
    </row>
    <row r="13" spans="1:17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108"/>
      <c r="I13" s="109"/>
      <c r="J13" s="31"/>
      <c r="K13" s="64" t="str">
        <f t="shared" si="2"/>
        <v/>
      </c>
    </row>
    <row r="14" spans="1:17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108"/>
      <c r="I14" s="109"/>
      <c r="J14" s="31"/>
      <c r="K14" s="64" t="str">
        <f t="shared" si="2"/>
        <v/>
      </c>
    </row>
    <row r="15" spans="1:17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108"/>
      <c r="I15" s="109"/>
      <c r="J15" s="31"/>
      <c r="K15" s="64" t="str">
        <f t="shared" si="2"/>
        <v/>
      </c>
    </row>
    <row r="16" spans="1:17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108"/>
      <c r="I16" s="109"/>
      <c r="J16" s="31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108"/>
      <c r="I17" s="109"/>
      <c r="J17" s="31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108"/>
      <c r="I18" s="109"/>
      <c r="J18" s="31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108"/>
      <c r="I19" s="109"/>
      <c r="J19" s="31"/>
      <c r="K19" s="64" t="str">
        <f t="shared" si="2"/>
        <v/>
      </c>
    </row>
    <row r="20" spans="1:11" ht="19.95" customHeight="1" thickBot="1" x14ac:dyDescent="0.35">
      <c r="A20" s="72"/>
      <c r="B20" s="7"/>
      <c r="C20" s="73"/>
      <c r="D20" s="1">
        <f t="shared" ref="D20" si="3">Anno_rendicontato</f>
        <v>2023</v>
      </c>
      <c r="E20" s="74"/>
      <c r="F20" s="74"/>
      <c r="G20" s="36"/>
      <c r="H20" s="75"/>
      <c r="I20" s="76"/>
      <c r="J20" s="95"/>
      <c r="K20" s="64" t="str">
        <f t="shared" ref="K20:K22" si="4">IF(AND(H20&lt;&gt;"",J20&lt;&gt;""),"Inserire solo uno dei due valori","")</f>
        <v/>
      </c>
    </row>
    <row r="21" spans="1:11" ht="19.95" customHeight="1" thickBot="1" x14ac:dyDescent="0.35">
      <c r="C21" s="78"/>
      <c r="D21" s="78"/>
      <c r="E21" s="78"/>
      <c r="F21" s="78"/>
      <c r="G21" s="78"/>
      <c r="H21" s="113">
        <f>SUM(H3:H20)</f>
        <v>0</v>
      </c>
      <c r="I21" s="113">
        <f>SUM(I3:I20)</f>
        <v>0</v>
      </c>
      <c r="J21" s="79">
        <f>SUM(J3:J20)</f>
        <v>0</v>
      </c>
      <c r="K21" s="81" t="str">
        <f t="shared" si="4"/>
        <v>Inserire solo uno dei due valori</v>
      </c>
    </row>
    <row r="22" spans="1:11" ht="19.95" customHeight="1" x14ac:dyDescent="0.3">
      <c r="B22" s="297" t="s">
        <v>145</v>
      </c>
      <c r="C22" s="297"/>
      <c r="D22" s="297"/>
      <c r="E22" s="297"/>
      <c r="F22" s="297"/>
      <c r="G22" s="297"/>
      <c r="H22" s="297"/>
      <c r="I22" s="83"/>
      <c r="K22" s="64" t="str">
        <f t="shared" si="4"/>
        <v/>
      </c>
    </row>
    <row r="23" spans="1:11" ht="19.95" customHeight="1" x14ac:dyDescent="0.3">
      <c r="B23" s="298"/>
      <c r="C23" s="298"/>
      <c r="D23" s="298"/>
      <c r="E23" s="298"/>
      <c r="F23" s="298"/>
      <c r="G23" s="298"/>
      <c r="H23" s="298"/>
      <c r="I23" s="84"/>
    </row>
    <row r="24" spans="1:11" x14ac:dyDescent="0.3">
      <c r="B24" s="297"/>
      <c r="C24" s="297"/>
      <c r="D24" s="297"/>
      <c r="E24" s="297"/>
      <c r="F24" s="297"/>
      <c r="G24" s="297"/>
      <c r="H24" s="297"/>
      <c r="I24" s="83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B6A7-CE20-470C-A9C4-C21496D588C7}">
  <sheetPr>
    <pageSetUpPr fitToPage="1"/>
  </sheetPr>
  <dimension ref="A1:D17"/>
  <sheetViews>
    <sheetView showGridLines="0" zoomScale="80" zoomScaleNormal="80" workbookViewId="0">
      <selection activeCell="F11" sqref="F11"/>
    </sheetView>
  </sheetViews>
  <sheetFormatPr defaultColWidth="9.109375" defaultRowHeight="14.4" x14ac:dyDescent="0.3"/>
  <cols>
    <col min="1" max="1" width="3.44140625" style="18" customWidth="1"/>
    <col min="2" max="2" width="59" style="19" customWidth="1"/>
    <col min="3" max="3" width="54.109375" style="18" customWidth="1"/>
    <col min="4" max="16384" width="9.109375" style="18"/>
  </cols>
  <sheetData>
    <row r="1" spans="1:4" ht="30" customHeight="1" x14ac:dyDescent="0.3">
      <c r="B1" s="192"/>
      <c r="C1" s="192"/>
    </row>
    <row r="2" spans="1:4" ht="30" customHeight="1" thickBot="1" x14ac:dyDescent="0.35">
      <c r="B2" s="192"/>
      <c r="C2" s="192"/>
    </row>
    <row r="3" spans="1:4" ht="30" customHeight="1" x14ac:dyDescent="0.3">
      <c r="B3" s="247" t="s">
        <v>37</v>
      </c>
      <c r="C3" s="248"/>
    </row>
    <row r="4" spans="1:4" ht="30" customHeight="1" x14ac:dyDescent="0.3">
      <c r="B4" s="249" t="s">
        <v>38</v>
      </c>
      <c r="C4" s="250"/>
    </row>
    <row r="5" spans="1:4" ht="30" customHeight="1" x14ac:dyDescent="0.3">
      <c r="B5" s="251"/>
      <c r="C5" s="250"/>
    </row>
    <row r="6" spans="1:4" s="14" customFormat="1" ht="30" customHeight="1" x14ac:dyDescent="0.35">
      <c r="A6" s="13"/>
      <c r="B6" s="241" t="s">
        <v>39</v>
      </c>
      <c r="C6" s="242"/>
    </row>
    <row r="7" spans="1:4" s="13" customFormat="1" ht="30" customHeight="1" x14ac:dyDescent="0.35">
      <c r="B7" s="243" t="s">
        <v>40</v>
      </c>
      <c r="C7" s="244"/>
    </row>
    <row r="8" spans="1:4" s="13" customFormat="1" ht="30" customHeight="1" x14ac:dyDescent="0.35">
      <c r="B8" s="252" t="s">
        <v>41</v>
      </c>
      <c r="C8" s="253"/>
    </row>
    <row r="9" spans="1:4" s="10" customFormat="1" ht="30" customHeight="1" x14ac:dyDescent="0.3">
      <c r="B9" s="243" t="s">
        <v>42</v>
      </c>
      <c r="C9" s="244"/>
    </row>
    <row r="10" spans="1:4" s="10" customFormat="1" ht="30" customHeight="1" x14ac:dyDescent="0.3">
      <c r="B10" s="243" t="s">
        <v>43</v>
      </c>
      <c r="C10" s="244"/>
    </row>
    <row r="11" spans="1:4" ht="30" customHeight="1" x14ac:dyDescent="0.3">
      <c r="B11" s="243" t="s">
        <v>44</v>
      </c>
      <c r="C11" s="244"/>
      <c r="D11" s="10"/>
    </row>
    <row r="12" spans="1:4" ht="30" customHeight="1" x14ac:dyDescent="0.3">
      <c r="B12" s="243" t="s">
        <v>45</v>
      </c>
      <c r="C12" s="244"/>
    </row>
    <row r="13" spans="1:4" ht="30" customHeight="1" thickBot="1" x14ac:dyDescent="0.35">
      <c r="B13" s="245" t="s">
        <v>46</v>
      </c>
      <c r="C13" s="246"/>
    </row>
    <row r="15" spans="1:4" x14ac:dyDescent="0.3">
      <c r="B15" s="21"/>
    </row>
    <row r="16" spans="1:4" x14ac:dyDescent="0.3">
      <c r="B16" s="21"/>
    </row>
    <row r="17" spans="2:2" x14ac:dyDescent="0.3">
      <c r="B17" s="21"/>
    </row>
  </sheetData>
  <dataConsolidate/>
  <mergeCells count="11">
    <mergeCell ref="B1:C2"/>
    <mergeCell ref="B6:C6"/>
    <mergeCell ref="B11:C11"/>
    <mergeCell ref="B12:C12"/>
    <mergeCell ref="B13:C13"/>
    <mergeCell ref="B3:C3"/>
    <mergeCell ref="B4:C5"/>
    <mergeCell ref="B7:C7"/>
    <mergeCell ref="B8:C8"/>
    <mergeCell ref="B9:C9"/>
    <mergeCell ref="B10:C10"/>
  </mergeCell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G11"/>
  <sheetViews>
    <sheetView showGridLines="0" zoomScaleNormal="100" workbookViewId="0">
      <selection activeCell="B3" sqref="B3:B4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109375" style="22" customWidth="1"/>
    <col min="4" max="4" width="24.5546875" style="22" customWidth="1"/>
    <col min="5" max="5" width="18.5546875" style="22" customWidth="1"/>
    <col min="6" max="6" width="24.33203125" style="22" customWidth="1"/>
    <col min="7" max="7" width="19" style="22" customWidth="1"/>
    <col min="8" max="8" width="20.109375" style="22" customWidth="1"/>
    <col min="9" max="16384" width="9.109375" style="22"/>
  </cols>
  <sheetData>
    <row r="1" spans="1:7" s="10" customFormat="1" ht="30" customHeight="1" x14ac:dyDescent="0.3">
      <c r="A1" s="257" t="str">
        <f>"SCHEDA COSTI PERSONALE DIPENDENTE  (REALI) "&amp;Anno_rendicontato</f>
        <v>SCHEDA COSTI PERSONALE DIPENDENTE  (REALI) 2023</v>
      </c>
      <c r="B1" s="258"/>
      <c r="C1" s="258"/>
      <c r="D1" s="258"/>
      <c r="E1" s="258"/>
      <c r="F1" s="258"/>
      <c r="G1" s="259"/>
    </row>
    <row r="2" spans="1:7" s="8" customFormat="1" ht="30" customHeight="1" x14ac:dyDescent="0.3">
      <c r="A2" s="116" t="s">
        <v>47</v>
      </c>
      <c r="B2" s="142" t="s">
        <v>48</v>
      </c>
      <c r="C2" s="142" t="s">
        <v>49</v>
      </c>
      <c r="D2" s="142" t="s">
        <v>50</v>
      </c>
      <c r="E2" s="142" t="s">
        <v>51</v>
      </c>
      <c r="F2" s="142" t="s">
        <v>52</v>
      </c>
      <c r="G2" s="143" t="s">
        <v>53</v>
      </c>
    </row>
    <row r="3" spans="1:7" s="141" customFormat="1" ht="30" customHeight="1" x14ac:dyDescent="0.2">
      <c r="A3" s="260" t="s">
        <v>54</v>
      </c>
      <c r="B3" s="262" t="s">
        <v>55</v>
      </c>
      <c r="C3" s="262" t="s">
        <v>56</v>
      </c>
      <c r="D3" s="262" t="s">
        <v>57</v>
      </c>
      <c r="E3" s="262" t="s">
        <v>58</v>
      </c>
      <c r="F3" s="264" t="s">
        <v>59</v>
      </c>
      <c r="G3" s="266" t="s">
        <v>58</v>
      </c>
    </row>
    <row r="4" spans="1:7" s="141" customFormat="1" ht="30" customHeight="1" thickBot="1" x14ac:dyDescent="0.25">
      <c r="A4" s="261"/>
      <c r="B4" s="263"/>
      <c r="C4" s="263"/>
      <c r="D4" s="263"/>
      <c r="E4" s="263"/>
      <c r="F4" s="265"/>
      <c r="G4" s="267"/>
    </row>
    <row r="5" spans="1:7" s="39" customFormat="1" ht="30" customHeight="1" x14ac:dyDescent="0.2">
      <c r="A5" s="130" t="s">
        <v>60</v>
      </c>
      <c r="B5" s="131"/>
      <c r="C5" s="132"/>
      <c r="D5" s="133"/>
      <c r="E5" s="134">
        <f>IFERROR(C5/D5,0)</f>
        <v>0</v>
      </c>
      <c r="F5" s="133"/>
      <c r="G5" s="135">
        <f>E5*F5</f>
        <v>0</v>
      </c>
    </row>
    <row r="6" spans="1:7" s="39" customFormat="1" ht="30" customHeight="1" x14ac:dyDescent="0.2">
      <c r="A6" s="116" t="s">
        <v>61</v>
      </c>
      <c r="B6" s="117"/>
      <c r="C6" s="136"/>
      <c r="D6" s="119"/>
      <c r="E6" s="118">
        <f>IFERROR(C6/D6,0)</f>
        <v>0</v>
      </c>
      <c r="F6" s="119"/>
      <c r="G6" s="120">
        <f>E6*F6</f>
        <v>0</v>
      </c>
    </row>
    <row r="7" spans="1:7" s="39" customFormat="1" ht="30" customHeight="1" x14ac:dyDescent="0.2">
      <c r="A7" s="116" t="s">
        <v>62</v>
      </c>
      <c r="B7" s="117"/>
      <c r="C7" s="136"/>
      <c r="D7" s="119"/>
      <c r="E7" s="118">
        <f>IFERROR(C7/D7,0)</f>
        <v>0</v>
      </c>
      <c r="F7" s="119"/>
      <c r="G7" s="120">
        <f>E7*F7</f>
        <v>0</v>
      </c>
    </row>
    <row r="8" spans="1:7" s="39" customFormat="1" ht="30" customHeight="1" x14ac:dyDescent="0.2">
      <c r="A8" s="137" t="s">
        <v>63</v>
      </c>
      <c r="B8" s="138"/>
      <c r="C8" s="139"/>
      <c r="D8" s="140"/>
      <c r="E8" s="118">
        <f>IFERROR(C8/D8,0)</f>
        <v>0</v>
      </c>
      <c r="F8" s="140"/>
      <c r="G8" s="120">
        <f>E8*F8</f>
        <v>0</v>
      </c>
    </row>
    <row r="9" spans="1:7" s="39" customFormat="1" ht="30" customHeight="1" thickBot="1" x14ac:dyDescent="0.25">
      <c r="A9" s="121" t="s">
        <v>64</v>
      </c>
      <c r="B9" s="122">
        <f>SUM(B5:B8)</f>
        <v>0</v>
      </c>
      <c r="C9" s="122"/>
      <c r="D9" s="122"/>
      <c r="E9" s="123"/>
      <c r="F9" s="122">
        <f>SUM(F5:F7)</f>
        <v>0</v>
      </c>
      <c r="G9" s="124">
        <f>SUM(G5:G8)</f>
        <v>0</v>
      </c>
    </row>
    <row r="10" spans="1:7" s="39" customFormat="1" ht="30" customHeight="1" thickBot="1" x14ac:dyDescent="0.25">
      <c r="A10" s="173"/>
      <c r="B10" s="174"/>
      <c r="C10" s="174"/>
      <c r="D10" s="174"/>
      <c r="E10" s="175"/>
      <c r="F10" s="174"/>
      <c r="G10" s="176"/>
    </row>
    <row r="11" spans="1:7" s="39" customFormat="1" ht="30" customHeight="1" thickBot="1" x14ac:dyDescent="0.25">
      <c r="A11" s="254" t="s">
        <v>65</v>
      </c>
      <c r="B11" s="255"/>
      <c r="C11" s="255"/>
      <c r="D11" s="255"/>
      <c r="E11" s="255"/>
      <c r="F11" s="256"/>
      <c r="G11" s="177" t="s">
        <v>66</v>
      </c>
    </row>
  </sheetData>
  <mergeCells count="9">
    <mergeCell ref="A11:F11"/>
    <mergeCell ref="A1:G1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E9"/>
  <sheetViews>
    <sheetView showGridLines="0" zoomScale="80" zoomScaleNormal="80" workbookViewId="0">
      <selection activeCell="D4" sqref="D4:D5"/>
    </sheetView>
  </sheetViews>
  <sheetFormatPr defaultColWidth="9.109375" defaultRowHeight="15.6" x14ac:dyDescent="0.3"/>
  <cols>
    <col min="1" max="1" width="28.44140625" style="22" customWidth="1"/>
    <col min="2" max="2" width="21.6640625" style="22" customWidth="1"/>
    <col min="3" max="3" width="24.109375" style="22" customWidth="1"/>
    <col min="4" max="4" width="24.5546875" style="22" customWidth="1"/>
    <col min="5" max="5" width="18.5546875" style="22" customWidth="1"/>
    <col min="6" max="16384" width="9.109375" style="22"/>
  </cols>
  <sheetData>
    <row r="1" spans="1:5" s="10" customFormat="1" ht="30" customHeight="1" thickBot="1" x14ac:dyDescent="0.35">
      <c r="A1" s="279" t="str">
        <f>"SCHEDA COSTI PERSONALE DIPENDENTE  (STANDARD) "&amp;Anno_rendicontato</f>
        <v>SCHEDA COSTI PERSONALE DIPENDENTE  (STANDARD) 2023</v>
      </c>
      <c r="B1" s="280"/>
      <c r="C1" s="280"/>
      <c r="D1" s="280"/>
      <c r="E1" s="281"/>
    </row>
    <row r="2" spans="1:5" s="39" customFormat="1" ht="30" customHeight="1" x14ac:dyDescent="0.2">
      <c r="A2" s="276" t="s">
        <v>47</v>
      </c>
      <c r="B2" s="282" t="s">
        <v>48</v>
      </c>
      <c r="C2" s="282" t="s">
        <v>67</v>
      </c>
      <c r="D2" s="282" t="s">
        <v>52</v>
      </c>
      <c r="E2" s="284" t="s">
        <v>53</v>
      </c>
    </row>
    <row r="3" spans="1:5" s="39" customFormat="1" ht="30" customHeight="1" x14ac:dyDescent="0.2">
      <c r="A3" s="277"/>
      <c r="B3" s="283"/>
      <c r="C3" s="283"/>
      <c r="D3" s="283"/>
      <c r="E3" s="285"/>
    </row>
    <row r="4" spans="1:5" ht="30" customHeight="1" x14ac:dyDescent="0.3">
      <c r="A4" s="277"/>
      <c r="B4" s="268" t="s">
        <v>55</v>
      </c>
      <c r="C4" s="270" t="s">
        <v>68</v>
      </c>
      <c r="D4" s="272" t="s">
        <v>69</v>
      </c>
      <c r="E4" s="274" t="s">
        <v>58</v>
      </c>
    </row>
    <row r="5" spans="1:5" ht="30" customHeight="1" thickBot="1" x14ac:dyDescent="0.35">
      <c r="A5" s="278"/>
      <c r="B5" s="269"/>
      <c r="C5" s="271"/>
      <c r="D5" s="273"/>
      <c r="E5" s="275"/>
    </row>
    <row r="6" spans="1:5" s="39" customFormat="1" ht="30" customHeight="1" x14ac:dyDescent="0.2">
      <c r="A6" s="45" t="s">
        <v>70</v>
      </c>
      <c r="B6" s="169"/>
      <c r="C6" s="170">
        <f>IFERROR(#REF!/#REF!,0)</f>
        <v>0</v>
      </c>
      <c r="D6" s="171"/>
      <c r="E6" s="172">
        <f>C6*D6</f>
        <v>0</v>
      </c>
    </row>
    <row r="7" spans="1:5" s="39" customFormat="1" ht="30" customHeight="1" x14ac:dyDescent="0.2">
      <c r="A7" s="116" t="s">
        <v>71</v>
      </c>
      <c r="B7" s="117"/>
      <c r="C7" s="118">
        <f>IFERROR(#REF!/#REF!,0)</f>
        <v>0</v>
      </c>
      <c r="D7" s="119"/>
      <c r="E7" s="120">
        <f>C7*D7</f>
        <v>0</v>
      </c>
    </row>
    <row r="8" spans="1:5" s="39" customFormat="1" ht="30" customHeight="1" x14ac:dyDescent="0.2">
      <c r="A8" s="116" t="s">
        <v>72</v>
      </c>
      <c r="B8" s="117"/>
      <c r="C8" s="118">
        <f>IFERROR(#REF!/#REF!,0)</f>
        <v>0</v>
      </c>
      <c r="D8" s="119"/>
      <c r="E8" s="120">
        <f>C8*D8</f>
        <v>0</v>
      </c>
    </row>
    <row r="9" spans="1:5" s="39" customFormat="1" ht="30" customHeight="1" thickBot="1" x14ac:dyDescent="0.25">
      <c r="A9" s="121" t="s">
        <v>73</v>
      </c>
      <c r="B9" s="122">
        <f>SUM(B6:B8)</f>
        <v>0</v>
      </c>
      <c r="C9" s="123"/>
      <c r="D9" s="122">
        <f>SUM(D6:D8)</f>
        <v>0</v>
      </c>
      <c r="E9" s="124">
        <f>SUM(E6:E8)</f>
        <v>0</v>
      </c>
    </row>
  </sheetData>
  <mergeCells count="10">
    <mergeCell ref="A1:E1"/>
    <mergeCell ref="B2:B3"/>
    <mergeCell ref="C2:C3"/>
    <mergeCell ref="D2:D3"/>
    <mergeCell ref="E2:E3"/>
    <mergeCell ref="B4:B5"/>
    <mergeCell ref="C4:C5"/>
    <mergeCell ref="D4:D5"/>
    <mergeCell ref="E4:E5"/>
    <mergeCell ref="A2:A5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P24"/>
  <sheetViews>
    <sheetView showGridLines="0" zoomScale="80" zoomScaleNormal="80" workbookViewId="0">
      <pane ySplit="1" topLeftCell="A2" activePane="bottomLeft" state="frozen"/>
      <selection pane="bottomLeft" activeCell="A15" sqref="A15"/>
    </sheetView>
  </sheetViews>
  <sheetFormatPr defaultColWidth="9.109375" defaultRowHeight="15.6" x14ac:dyDescent="0.3"/>
  <cols>
    <col min="1" max="1" width="42.88671875" style="22" customWidth="1"/>
    <col min="2" max="2" width="18.44140625" style="22" customWidth="1"/>
    <col min="3" max="3" width="29.44140625" style="22" customWidth="1"/>
    <col min="4" max="5" width="19.44140625" style="22" customWidth="1"/>
    <col min="6" max="6" width="19.88671875" style="22" customWidth="1"/>
    <col min="7" max="7" width="14.6640625" style="22" customWidth="1"/>
    <col min="8" max="9" width="9.109375" style="22" customWidth="1"/>
    <col min="10" max="10" width="29.44140625" style="22" bestFit="1" customWidth="1"/>
    <col min="11" max="11" width="29.109375" style="22" bestFit="1" customWidth="1"/>
    <col min="12" max="16384" width="9.109375" style="22"/>
  </cols>
  <sheetData>
    <row r="1" spans="1:16" s="14" customFormat="1" ht="30" customHeight="1" thickBot="1" x14ac:dyDescent="0.35">
      <c r="A1" s="286" t="str">
        <f>"SCHEDA COSTI PERSONALE NON DIPENDENTE  "&amp;Anno_rendicontato</f>
        <v>SCHEDA COSTI PERSONALE NON DIPENDENTE  2023</v>
      </c>
      <c r="B1" s="287"/>
      <c r="C1" s="287"/>
      <c r="D1" s="287"/>
      <c r="E1" s="288"/>
      <c r="F1" s="146" t="s">
        <v>29</v>
      </c>
      <c r="G1" s="147">
        <f>SUM(G3:G20)</f>
        <v>0</v>
      </c>
      <c r="L1" s="148">
        <f>SUMIF($F$3:$F$20,"orientamento",$G$3:$G$20)</f>
        <v>0</v>
      </c>
      <c r="M1" s="148">
        <f>SUMIF($F$3:$F$20,"formazione",$G$3:$G$20)</f>
        <v>0</v>
      </c>
      <c r="N1" s="148">
        <f>SUMIF($F$3:$F$20,"gestione progetti di innovazione",$G$3:$G$20)</f>
        <v>0</v>
      </c>
    </row>
    <row r="2" spans="1:16" s="27" customFormat="1" ht="42.6" customHeight="1" thickBot="1" x14ac:dyDescent="0.35">
      <c r="A2" s="25" t="s">
        <v>74</v>
      </c>
      <c r="B2" s="23" t="s">
        <v>75</v>
      </c>
      <c r="C2" s="23" t="s">
        <v>76</v>
      </c>
      <c r="D2" s="23" t="s">
        <v>77</v>
      </c>
      <c r="E2" s="164" t="s">
        <v>78</v>
      </c>
      <c r="F2" s="23" t="s">
        <v>79</v>
      </c>
      <c r="G2" s="26" t="s">
        <v>80</v>
      </c>
    </row>
    <row r="3" spans="1:16" s="27" customFormat="1" ht="19.95" customHeight="1" x14ac:dyDescent="0.2">
      <c r="A3" s="125"/>
      <c r="B3" s="126"/>
      <c r="C3" s="126"/>
      <c r="D3" s="127"/>
      <c r="E3" s="127"/>
      <c r="F3" s="126"/>
      <c r="G3" s="128"/>
      <c r="J3" s="39"/>
      <c r="K3" s="39"/>
      <c r="P3" s="129" t="s">
        <v>81</v>
      </c>
    </row>
    <row r="4" spans="1:16" s="27" customFormat="1" ht="19.95" customHeight="1" x14ac:dyDescent="0.3">
      <c r="A4" s="125"/>
      <c r="B4" s="126"/>
      <c r="C4" s="126"/>
      <c r="D4" s="127"/>
      <c r="E4" s="127"/>
      <c r="F4" s="126"/>
      <c r="G4" s="128"/>
      <c r="P4" s="129" t="s">
        <v>82</v>
      </c>
    </row>
    <row r="5" spans="1:16" s="27" customFormat="1" ht="19.95" customHeight="1" x14ac:dyDescent="0.3">
      <c r="A5" s="125"/>
      <c r="B5" s="126"/>
      <c r="C5" s="126"/>
      <c r="D5" s="127"/>
      <c r="E5" s="127"/>
      <c r="F5" s="126"/>
      <c r="G5" s="128"/>
      <c r="P5" s="129" t="s">
        <v>83</v>
      </c>
    </row>
    <row r="6" spans="1:16" s="27" customFormat="1" ht="19.95" customHeight="1" x14ac:dyDescent="0.3">
      <c r="A6" s="125"/>
      <c r="B6" s="126"/>
      <c r="C6" s="126"/>
      <c r="D6" s="127"/>
      <c r="E6" s="127"/>
      <c r="F6" s="126"/>
      <c r="G6" s="128"/>
    </row>
    <row r="7" spans="1:16" s="27" customFormat="1" ht="19.95" customHeight="1" x14ac:dyDescent="0.2">
      <c r="A7" s="125"/>
      <c r="B7" s="126"/>
      <c r="C7" s="126"/>
      <c r="D7" s="127"/>
      <c r="E7" s="127"/>
      <c r="F7" s="126"/>
      <c r="G7" s="128"/>
      <c r="J7" s="39"/>
      <c r="K7" s="39"/>
    </row>
    <row r="8" spans="1:16" s="27" customFormat="1" ht="19.95" customHeight="1" x14ac:dyDescent="0.3">
      <c r="A8" s="125"/>
      <c r="B8" s="126"/>
      <c r="C8" s="126"/>
      <c r="D8" s="127"/>
      <c r="E8" s="127"/>
      <c r="F8" s="126"/>
      <c r="G8" s="128"/>
    </row>
    <row r="9" spans="1:16" s="39" customFormat="1" ht="19.95" customHeight="1" x14ac:dyDescent="0.2">
      <c r="A9" s="125"/>
      <c r="B9" s="126"/>
      <c r="C9" s="126"/>
      <c r="D9" s="127"/>
      <c r="E9" s="127"/>
      <c r="F9" s="126"/>
      <c r="G9" s="128"/>
      <c r="H9" s="32"/>
      <c r="I9" s="32"/>
    </row>
    <row r="10" spans="1:16" s="39" customFormat="1" ht="19.95" customHeight="1" x14ac:dyDescent="0.2">
      <c r="A10" s="125"/>
      <c r="B10" s="126"/>
      <c r="C10" s="126"/>
      <c r="D10" s="127"/>
      <c r="E10" s="127"/>
      <c r="F10" s="126"/>
      <c r="G10" s="128"/>
      <c r="H10" s="32"/>
      <c r="I10" s="32"/>
    </row>
    <row r="11" spans="1:16" s="39" customFormat="1" ht="19.95" customHeight="1" x14ac:dyDescent="0.2">
      <c r="A11" s="125"/>
      <c r="B11" s="126"/>
      <c r="C11" s="126"/>
      <c r="D11" s="127"/>
      <c r="E11" s="127"/>
      <c r="F11" s="126"/>
      <c r="G11" s="128"/>
      <c r="H11" s="32"/>
      <c r="I11" s="32"/>
    </row>
    <row r="12" spans="1:16" s="39" customFormat="1" ht="19.95" customHeight="1" x14ac:dyDescent="0.2">
      <c r="A12" s="125"/>
      <c r="B12" s="126"/>
      <c r="C12" s="126"/>
      <c r="D12" s="127"/>
      <c r="E12" s="127"/>
      <c r="F12" s="126"/>
      <c r="G12" s="128"/>
      <c r="H12" s="32"/>
      <c r="I12" s="32"/>
    </row>
    <row r="13" spans="1:16" s="39" customFormat="1" ht="19.95" customHeight="1" x14ac:dyDescent="0.2">
      <c r="A13" s="125"/>
      <c r="B13" s="126"/>
      <c r="C13" s="126"/>
      <c r="D13" s="127"/>
      <c r="E13" s="127"/>
      <c r="F13" s="126"/>
      <c r="G13" s="128"/>
    </row>
    <row r="14" spans="1:16" s="39" customFormat="1" ht="19.95" customHeight="1" x14ac:dyDescent="0.2">
      <c r="A14" s="125"/>
      <c r="B14" s="126"/>
      <c r="C14" s="126"/>
      <c r="D14" s="127"/>
      <c r="E14" s="127"/>
      <c r="F14" s="126"/>
      <c r="G14" s="128"/>
    </row>
    <row r="15" spans="1:16" s="39" customFormat="1" ht="19.95" customHeight="1" x14ac:dyDescent="0.2">
      <c r="A15" s="125"/>
      <c r="B15" s="126"/>
      <c r="C15" s="126"/>
      <c r="D15" s="127"/>
      <c r="E15" s="127"/>
      <c r="F15" s="126"/>
      <c r="G15" s="128"/>
    </row>
    <row r="16" spans="1:16" s="39" customFormat="1" ht="19.95" customHeight="1" x14ac:dyDescent="0.2">
      <c r="A16" s="125"/>
      <c r="B16" s="126"/>
      <c r="C16" s="126"/>
      <c r="D16" s="127"/>
      <c r="E16" s="127"/>
      <c r="F16" s="126"/>
      <c r="G16" s="128"/>
    </row>
    <row r="17" spans="1:7" s="27" customFormat="1" ht="19.95" customHeight="1" x14ac:dyDescent="0.3">
      <c r="A17" s="125"/>
      <c r="B17" s="126"/>
      <c r="C17" s="126"/>
      <c r="D17" s="127"/>
      <c r="E17" s="127"/>
      <c r="F17" s="126"/>
      <c r="G17" s="128"/>
    </row>
    <row r="18" spans="1:7" s="27" customFormat="1" ht="19.95" customHeight="1" x14ac:dyDescent="0.3">
      <c r="A18" s="125"/>
      <c r="B18" s="126"/>
      <c r="C18" s="126"/>
      <c r="D18" s="127"/>
      <c r="E18" s="127"/>
      <c r="F18" s="126"/>
      <c r="G18" s="128"/>
    </row>
    <row r="19" spans="1:7" s="27" customFormat="1" ht="19.95" customHeight="1" x14ac:dyDescent="0.3">
      <c r="A19" s="125"/>
      <c r="B19" s="126"/>
      <c r="C19" s="126"/>
      <c r="D19" s="127"/>
      <c r="E19" s="127"/>
      <c r="F19" s="126"/>
      <c r="G19" s="128"/>
    </row>
    <row r="20" spans="1:7" s="39" customFormat="1" ht="19.95" customHeight="1" thickBot="1" x14ac:dyDescent="0.25">
      <c r="A20" s="33"/>
      <c r="B20" s="34"/>
      <c r="C20" s="34"/>
      <c r="D20" s="35"/>
      <c r="E20" s="35"/>
      <c r="F20" s="34"/>
      <c r="G20" s="37"/>
    </row>
    <row r="21" spans="1:7" s="39" customFormat="1" ht="19.95" customHeight="1" thickBot="1" x14ac:dyDescent="0.25">
      <c r="A21" s="38"/>
      <c r="B21" s="38"/>
      <c r="F21" s="40" t="s">
        <v>29</v>
      </c>
      <c r="G21" s="41">
        <f>SUM(G3:G20)</f>
        <v>0</v>
      </c>
    </row>
    <row r="22" spans="1:7" s="39" customFormat="1" ht="19.95" customHeight="1" x14ac:dyDescent="0.2">
      <c r="A22" s="181" t="s">
        <v>84</v>
      </c>
    </row>
    <row r="23" spans="1:7" s="39" customFormat="1" ht="10.199999999999999" x14ac:dyDescent="0.2"/>
    <row r="24" spans="1:7" x14ac:dyDescent="0.3">
      <c r="B24" s="42"/>
      <c r="C24" s="42"/>
      <c r="D24" s="42"/>
      <c r="E24" s="42"/>
      <c r="F24" s="42"/>
      <c r="G24" s="42"/>
    </row>
  </sheetData>
  <mergeCells count="1">
    <mergeCell ref="A1:E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5"/>
  <sheetViews>
    <sheetView showGridLines="0" zoomScale="80" zoomScaleNormal="80" workbookViewId="0">
      <pane ySplit="1" topLeftCell="A2" activePane="bottomLeft" state="frozen"/>
      <selection pane="bottomLeft" activeCell="E23" sqref="E23"/>
    </sheetView>
  </sheetViews>
  <sheetFormatPr defaultColWidth="9.109375" defaultRowHeight="15.6" x14ac:dyDescent="0.3"/>
  <cols>
    <col min="1" max="1" width="42.88671875" style="22" customWidth="1"/>
    <col min="2" max="2" width="25.33203125" style="22" customWidth="1"/>
    <col min="3" max="3" width="25.5546875" style="22" customWidth="1"/>
    <col min="4" max="4" width="18.44140625" style="22" customWidth="1"/>
    <col min="5" max="5" width="29.44140625" style="22" customWidth="1"/>
    <col min="6" max="6" width="23.6640625" style="22" customWidth="1"/>
    <col min="7" max="7" width="19.88671875" style="22" customWidth="1"/>
    <col min="8" max="8" width="17.6640625" style="22" customWidth="1"/>
    <col min="9" max="9" width="19.88671875" style="22" customWidth="1"/>
    <col min="10" max="10" width="14.6640625" style="22" customWidth="1"/>
    <col min="11" max="12" width="9.109375" style="22" customWidth="1"/>
    <col min="13" max="13" width="29.44140625" style="22" bestFit="1" customWidth="1"/>
    <col min="14" max="14" width="29.109375" style="22" bestFit="1" customWidth="1"/>
    <col min="15" max="16384" width="9.109375" style="22"/>
  </cols>
  <sheetData>
    <row r="1" spans="1:19" s="17" customFormat="1" ht="30" customHeight="1" thickBot="1" x14ac:dyDescent="0.35">
      <c r="A1" s="286" t="str">
        <f>"SCHEDA COSTI PERSONALE IN KIND "&amp;Anno_rendicontato</f>
        <v>SCHEDA COSTI PERSONALE IN KIND 2023</v>
      </c>
      <c r="B1" s="287"/>
      <c r="C1" s="287"/>
      <c r="D1" s="287"/>
      <c r="E1" s="287"/>
      <c r="F1" s="287"/>
      <c r="G1" s="287"/>
      <c r="H1" s="292"/>
      <c r="I1" s="149" t="s">
        <v>29</v>
      </c>
      <c r="J1" s="150">
        <f>SUM(J4:J21)</f>
        <v>0</v>
      </c>
      <c r="O1" s="151">
        <f>SUMIF($G$4:$G$21,"orientamento",$J$4:$J$21)</f>
        <v>0</v>
      </c>
      <c r="P1" s="151">
        <f>SUMIF($G$4:$G$21,"formazione",$J$4:$J$21)</f>
        <v>0</v>
      </c>
      <c r="Q1" s="151">
        <f>SUMIF($G$4:$G$21,"gestione progetti di innovazione",$J$4:$J$21)</f>
        <v>0</v>
      </c>
      <c r="R1" s="151"/>
      <c r="S1" s="151"/>
    </row>
    <row r="2" spans="1:19" s="10" customFormat="1" ht="30" customHeight="1" x14ac:dyDescent="0.3">
      <c r="A2" s="276" t="s">
        <v>74</v>
      </c>
      <c r="B2" s="282" t="s">
        <v>85</v>
      </c>
      <c r="C2" s="282" t="s">
        <v>86</v>
      </c>
      <c r="D2" s="282" t="s">
        <v>75</v>
      </c>
      <c r="E2" s="282" t="s">
        <v>76</v>
      </c>
      <c r="F2" s="294" t="s">
        <v>87</v>
      </c>
      <c r="G2" s="282" t="s">
        <v>79</v>
      </c>
      <c r="H2" s="282" t="s">
        <v>88</v>
      </c>
      <c r="I2" s="282" t="s">
        <v>89</v>
      </c>
      <c r="J2" s="290" t="s">
        <v>80</v>
      </c>
      <c r="K2" s="27"/>
      <c r="O2" s="24"/>
      <c r="P2" s="24"/>
      <c r="Q2" s="24"/>
      <c r="R2" s="24"/>
      <c r="S2" s="24"/>
    </row>
    <row r="3" spans="1:19" s="10" customFormat="1" ht="43.95" customHeight="1" x14ac:dyDescent="0.3">
      <c r="A3" s="293"/>
      <c r="B3" s="289"/>
      <c r="C3" s="289"/>
      <c r="D3" s="289"/>
      <c r="E3" s="289"/>
      <c r="F3" s="295"/>
      <c r="G3" s="289"/>
      <c r="H3" s="289"/>
      <c r="I3" s="289"/>
      <c r="J3" s="291"/>
      <c r="K3" s="27"/>
      <c r="O3" s="24"/>
      <c r="P3" s="24"/>
      <c r="Q3" s="24"/>
      <c r="R3" s="24"/>
      <c r="S3" s="24"/>
    </row>
    <row r="4" spans="1:19" s="10" customFormat="1" ht="19.95" customHeight="1" x14ac:dyDescent="0.3">
      <c r="A4" s="28"/>
      <c r="B4" s="46"/>
      <c r="C4" s="46"/>
      <c r="D4" s="29"/>
      <c r="E4" s="29"/>
      <c r="F4" s="30"/>
      <c r="G4" s="29"/>
      <c r="H4" s="47"/>
      <c r="I4" s="47"/>
      <c r="J4" s="48">
        <f>H4*I4</f>
        <v>0</v>
      </c>
      <c r="K4" s="27"/>
      <c r="L4" s="27"/>
      <c r="M4"/>
      <c r="N4"/>
      <c r="O4" s="24"/>
      <c r="P4" s="24"/>
      <c r="Q4" s="24"/>
      <c r="R4" s="24"/>
      <c r="S4" s="24" t="s">
        <v>81</v>
      </c>
    </row>
    <row r="5" spans="1:19" s="10" customFormat="1" ht="19.95" customHeight="1" x14ac:dyDescent="0.3">
      <c r="A5" s="28"/>
      <c r="B5" s="46"/>
      <c r="C5" s="46"/>
      <c r="D5" s="29"/>
      <c r="E5" s="29"/>
      <c r="F5" s="30"/>
      <c r="G5" s="29"/>
      <c r="H5" s="47"/>
      <c r="I5" s="47"/>
      <c r="J5" s="48">
        <f t="shared" ref="J5:J20" si="0">H5*I5</f>
        <v>0</v>
      </c>
      <c r="K5" s="27"/>
      <c r="L5" s="27"/>
      <c r="O5" s="24"/>
      <c r="P5" s="24"/>
      <c r="Q5" s="24"/>
      <c r="R5" s="24"/>
      <c r="S5" s="24" t="s">
        <v>82</v>
      </c>
    </row>
    <row r="6" spans="1:19" s="10" customFormat="1" ht="19.95" customHeight="1" x14ac:dyDescent="0.3">
      <c r="A6" s="28"/>
      <c r="B6" s="46"/>
      <c r="C6" s="46"/>
      <c r="D6" s="29"/>
      <c r="E6" s="29"/>
      <c r="F6" s="30"/>
      <c r="G6" s="29"/>
      <c r="H6" s="47"/>
      <c r="I6" s="47"/>
      <c r="J6" s="48">
        <f t="shared" si="0"/>
        <v>0</v>
      </c>
      <c r="K6" s="27"/>
      <c r="L6" s="27"/>
      <c r="O6" s="24"/>
      <c r="P6" s="24"/>
      <c r="Q6" s="24"/>
      <c r="R6" s="24"/>
      <c r="S6" s="24" t="s">
        <v>83</v>
      </c>
    </row>
    <row r="7" spans="1:19" s="10" customFormat="1" ht="19.95" customHeight="1" x14ac:dyDescent="0.3">
      <c r="A7" s="28"/>
      <c r="B7" s="46"/>
      <c r="C7" s="46"/>
      <c r="D7" s="29"/>
      <c r="E7" s="29"/>
      <c r="F7" s="30"/>
      <c r="G7" s="29"/>
      <c r="H7" s="47"/>
      <c r="I7" s="47"/>
      <c r="J7" s="48">
        <f t="shared" si="0"/>
        <v>0</v>
      </c>
      <c r="K7" s="27"/>
      <c r="L7" s="27"/>
    </row>
    <row r="8" spans="1:19" s="10" customFormat="1" ht="19.95" customHeight="1" x14ac:dyDescent="0.3">
      <c r="A8" s="28"/>
      <c r="B8" s="46"/>
      <c r="C8" s="46"/>
      <c r="D8" s="29"/>
      <c r="E8" s="29"/>
      <c r="F8" s="30"/>
      <c r="G8" s="29"/>
      <c r="H8" s="47"/>
      <c r="I8" s="47"/>
      <c r="J8" s="48">
        <f t="shared" si="0"/>
        <v>0</v>
      </c>
      <c r="K8" s="27"/>
      <c r="L8" s="27"/>
      <c r="M8"/>
      <c r="N8"/>
    </row>
    <row r="9" spans="1:19" s="10" customFormat="1" ht="19.95" customHeight="1" x14ac:dyDescent="0.3">
      <c r="A9" s="28"/>
      <c r="B9" s="46"/>
      <c r="C9" s="46"/>
      <c r="D9" s="29"/>
      <c r="E9" s="29"/>
      <c r="F9" s="30"/>
      <c r="G9" s="29"/>
      <c r="H9" s="47"/>
      <c r="I9" s="47"/>
      <c r="J9" s="48">
        <f t="shared" si="0"/>
        <v>0</v>
      </c>
      <c r="K9" s="27"/>
      <c r="L9" s="27"/>
    </row>
    <row r="10" spans="1:19" ht="19.95" customHeight="1" x14ac:dyDescent="0.3">
      <c r="A10" s="28"/>
      <c r="B10" s="46"/>
      <c r="C10" s="46"/>
      <c r="D10" s="29"/>
      <c r="E10" s="29"/>
      <c r="F10" s="30"/>
      <c r="G10" s="29"/>
      <c r="H10" s="47"/>
      <c r="I10" s="47"/>
      <c r="J10" s="48">
        <f t="shared" si="0"/>
        <v>0</v>
      </c>
      <c r="K10" s="32"/>
      <c r="L10" s="32"/>
    </row>
    <row r="11" spans="1:19" ht="19.95" customHeight="1" x14ac:dyDescent="0.3">
      <c r="A11" s="28"/>
      <c r="B11" s="46"/>
      <c r="C11" s="46"/>
      <c r="D11" s="29"/>
      <c r="E11" s="29"/>
      <c r="F11" s="30"/>
      <c r="G11" s="29"/>
      <c r="H11" s="47"/>
      <c r="I11" s="47"/>
      <c r="J11" s="48">
        <f t="shared" si="0"/>
        <v>0</v>
      </c>
      <c r="K11" s="32"/>
      <c r="L11" s="32"/>
    </row>
    <row r="12" spans="1:19" ht="19.95" customHeight="1" x14ac:dyDescent="0.3">
      <c r="A12" s="28"/>
      <c r="B12" s="46"/>
      <c r="C12" s="46"/>
      <c r="D12" s="29"/>
      <c r="E12" s="29"/>
      <c r="F12" s="30"/>
      <c r="G12" s="29"/>
      <c r="H12" s="47"/>
      <c r="I12" s="47"/>
      <c r="J12" s="48">
        <f t="shared" si="0"/>
        <v>0</v>
      </c>
      <c r="K12" s="32"/>
      <c r="L12" s="32"/>
    </row>
    <row r="13" spans="1:19" ht="19.95" customHeight="1" x14ac:dyDescent="0.3">
      <c r="A13" s="28"/>
      <c r="B13" s="46"/>
      <c r="C13" s="46"/>
      <c r="D13" s="29"/>
      <c r="E13" s="29"/>
      <c r="F13" s="30"/>
      <c r="G13" s="29"/>
      <c r="H13" s="47"/>
      <c r="I13" s="47"/>
      <c r="J13" s="48">
        <f t="shared" si="0"/>
        <v>0</v>
      </c>
      <c r="K13" s="32"/>
      <c r="L13" s="32"/>
    </row>
    <row r="14" spans="1:19" ht="19.95" customHeight="1" x14ac:dyDescent="0.3">
      <c r="A14" s="28"/>
      <c r="B14" s="46"/>
      <c r="C14" s="46"/>
      <c r="D14" s="29"/>
      <c r="E14" s="29"/>
      <c r="F14" s="30"/>
      <c r="G14" s="29"/>
      <c r="H14" s="47"/>
      <c r="I14" s="47"/>
      <c r="J14" s="48">
        <f t="shared" si="0"/>
        <v>0</v>
      </c>
    </row>
    <row r="15" spans="1:19" s="10" customFormat="1" ht="19.95" customHeight="1" x14ac:dyDescent="0.3">
      <c r="A15" s="28"/>
      <c r="B15" s="46"/>
      <c r="C15" s="46"/>
      <c r="D15" s="29"/>
      <c r="E15" s="29"/>
      <c r="F15" s="30"/>
      <c r="G15" s="29"/>
      <c r="H15" s="47"/>
      <c r="I15" s="47"/>
      <c r="J15" s="48">
        <f t="shared" si="0"/>
        <v>0</v>
      </c>
      <c r="K15" s="27"/>
      <c r="L15" s="27"/>
    </row>
    <row r="16" spans="1:19" s="10" customFormat="1" ht="19.95" customHeight="1" x14ac:dyDescent="0.3">
      <c r="A16" s="28"/>
      <c r="B16" s="46"/>
      <c r="C16" s="46"/>
      <c r="D16" s="29"/>
      <c r="E16" s="29"/>
      <c r="F16" s="30"/>
      <c r="G16" s="29"/>
      <c r="H16" s="47"/>
      <c r="I16" s="47"/>
      <c r="J16" s="48">
        <f t="shared" si="0"/>
        <v>0</v>
      </c>
      <c r="K16" s="27"/>
      <c r="L16" s="27"/>
    </row>
    <row r="17" spans="1:12" s="10" customFormat="1" ht="19.95" customHeight="1" x14ac:dyDescent="0.3">
      <c r="A17" s="28"/>
      <c r="B17" s="46"/>
      <c r="C17" s="46"/>
      <c r="D17" s="29"/>
      <c r="E17" s="29"/>
      <c r="F17" s="30"/>
      <c r="G17" s="29"/>
      <c r="H17" s="47"/>
      <c r="I17" s="47"/>
      <c r="J17" s="48">
        <f t="shared" si="0"/>
        <v>0</v>
      </c>
      <c r="K17" s="27"/>
      <c r="L17" s="27"/>
    </row>
    <row r="18" spans="1:12" s="10" customFormat="1" ht="19.95" customHeight="1" x14ac:dyDescent="0.3">
      <c r="A18" s="28"/>
      <c r="B18" s="46"/>
      <c r="C18" s="46"/>
      <c r="D18" s="29"/>
      <c r="E18" s="29"/>
      <c r="F18" s="30"/>
      <c r="G18" s="29"/>
      <c r="H18" s="47"/>
      <c r="I18" s="47"/>
      <c r="J18" s="48">
        <f t="shared" si="0"/>
        <v>0</v>
      </c>
      <c r="K18" s="27"/>
      <c r="L18" s="27"/>
    </row>
    <row r="19" spans="1:12" s="10" customFormat="1" ht="19.95" customHeight="1" x14ac:dyDescent="0.3">
      <c r="A19" s="28"/>
      <c r="B19" s="46"/>
      <c r="C19" s="46"/>
      <c r="D19" s="29"/>
      <c r="E19" s="29"/>
      <c r="F19" s="30"/>
      <c r="G19" s="29"/>
      <c r="H19" s="47"/>
      <c r="I19" s="47"/>
      <c r="J19" s="48">
        <f t="shared" si="0"/>
        <v>0</v>
      </c>
      <c r="K19" s="27"/>
      <c r="L19" s="27"/>
    </row>
    <row r="20" spans="1:12" s="10" customFormat="1" ht="19.95" customHeight="1" x14ac:dyDescent="0.3">
      <c r="A20" s="28"/>
      <c r="B20" s="46"/>
      <c r="C20" s="46"/>
      <c r="D20" s="29"/>
      <c r="E20" s="29"/>
      <c r="F20" s="30"/>
      <c r="G20" s="29"/>
      <c r="H20" s="47"/>
      <c r="I20" s="47"/>
      <c r="J20" s="48">
        <f t="shared" si="0"/>
        <v>0</v>
      </c>
      <c r="K20" s="27"/>
      <c r="L20" s="27"/>
    </row>
    <row r="21" spans="1:12" ht="19.95" customHeight="1" thickBot="1" x14ac:dyDescent="0.35">
      <c r="A21" s="33"/>
      <c r="B21" s="49"/>
      <c r="C21" s="49"/>
      <c r="D21" s="34"/>
      <c r="E21" s="34"/>
      <c r="F21" s="35"/>
      <c r="G21" s="36"/>
      <c r="H21" s="50"/>
      <c r="I21" s="50"/>
      <c r="J21" s="48">
        <f t="shared" ref="J21" si="1">H21*I21</f>
        <v>0</v>
      </c>
    </row>
    <row r="22" spans="1:12" ht="19.95" customHeight="1" thickBot="1" x14ac:dyDescent="0.35">
      <c r="A22" s="38"/>
      <c r="B22" s="38"/>
      <c r="C22" s="38"/>
      <c r="D22" s="38"/>
      <c r="E22" s="39"/>
      <c r="F22" s="39"/>
      <c r="I22" s="40" t="s">
        <v>29</v>
      </c>
      <c r="J22" s="41">
        <f>SUM(J4:J21)</f>
        <v>0</v>
      </c>
    </row>
    <row r="23" spans="1:12" ht="19.95" customHeight="1" x14ac:dyDescent="0.3">
      <c r="A23" s="181" t="s">
        <v>84</v>
      </c>
      <c r="B23" s="42"/>
      <c r="C23" s="42"/>
    </row>
    <row r="24" spans="1:12" ht="19.95" customHeight="1" x14ac:dyDescent="0.3"/>
    <row r="25" spans="1:12" x14ac:dyDescent="0.3">
      <c r="D25" s="42"/>
      <c r="E25" s="42"/>
      <c r="F25" s="42"/>
      <c r="G25" s="42"/>
      <c r="H25" s="42"/>
      <c r="I25" s="42"/>
      <c r="J25" s="42"/>
    </row>
  </sheetData>
  <mergeCells count="11">
    <mergeCell ref="H2:H3"/>
    <mergeCell ref="I2:I3"/>
    <mergeCell ref="J2:J3"/>
    <mergeCell ref="A1:H1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5"/>
  <sheetViews>
    <sheetView showGridLines="0" zoomScale="80" zoomScaleNormal="80" workbookViewId="0">
      <pane ySplit="1" topLeftCell="A2" activePane="bottomLeft" state="frozen"/>
      <selection pane="bottomLeft" activeCell="K14" sqref="K14"/>
    </sheetView>
  </sheetViews>
  <sheetFormatPr defaultColWidth="9.109375" defaultRowHeight="15.6" x14ac:dyDescent="0.3"/>
  <cols>
    <col min="1" max="1" width="42.88671875" style="22" customWidth="1"/>
    <col min="2" max="2" width="25.33203125" style="22" customWidth="1"/>
    <col min="3" max="3" width="25.5546875" style="22" customWidth="1"/>
    <col min="4" max="4" width="18.44140625" style="22" customWidth="1"/>
    <col min="5" max="6" width="31.33203125" style="22" customWidth="1"/>
    <col min="7" max="7" width="19.88671875" style="22" customWidth="1"/>
    <col min="8" max="8" width="14.6640625" style="22" customWidth="1"/>
    <col min="9" max="10" width="9.109375" style="22" customWidth="1"/>
    <col min="11" max="11" width="29.44140625" style="22" bestFit="1" customWidth="1"/>
    <col min="12" max="12" width="29.109375" style="22" bestFit="1" customWidth="1"/>
    <col min="13" max="16384" width="9.109375" style="22"/>
  </cols>
  <sheetData>
    <row r="1" spans="1:17" s="14" customFormat="1" ht="30" customHeight="1" thickBot="1" x14ac:dyDescent="0.35">
      <c r="A1" s="286" t="str">
        <f>"SCHEDA COSTI PER MISSIONI "&amp;Anno_rendicontato</f>
        <v>SCHEDA COSTI PER MISSIONI 2023</v>
      </c>
      <c r="B1" s="287"/>
      <c r="C1" s="287"/>
      <c r="D1" s="287"/>
      <c r="E1" s="292"/>
      <c r="F1" s="145"/>
      <c r="G1" s="149" t="s">
        <v>29</v>
      </c>
      <c r="H1" s="150">
        <f>SUM(H4:H21)</f>
        <v>0</v>
      </c>
      <c r="M1" s="148">
        <f>SUMIF($G$4:$G$21,"orientamento",$H$4:$H$21)</f>
        <v>0</v>
      </c>
      <c r="N1" s="148">
        <f>SUMIF($G$4:$G$21,"formazione",$H$4:$H$21)</f>
        <v>0</v>
      </c>
      <c r="O1" s="148">
        <f>SUMIF($G$4:$G$21,"gestione progetti di innovazione",$H$4:$H$21)</f>
        <v>0</v>
      </c>
      <c r="P1" s="148"/>
      <c r="Q1" s="148"/>
    </row>
    <row r="2" spans="1:17" s="10" customFormat="1" ht="30" customHeight="1" x14ac:dyDescent="0.3">
      <c r="A2" s="276" t="s">
        <v>74</v>
      </c>
      <c r="B2" s="282" t="s">
        <v>85</v>
      </c>
      <c r="C2" s="296" t="s">
        <v>90</v>
      </c>
      <c r="D2" s="282" t="s">
        <v>91</v>
      </c>
      <c r="E2" s="282" t="s">
        <v>92</v>
      </c>
      <c r="F2" s="294" t="s">
        <v>93</v>
      </c>
      <c r="G2" s="282" t="s">
        <v>94</v>
      </c>
      <c r="H2" s="290" t="s">
        <v>80</v>
      </c>
      <c r="I2" s="27"/>
      <c r="M2" s="24"/>
      <c r="N2" s="24"/>
      <c r="O2" s="24"/>
      <c r="P2" s="24"/>
      <c r="Q2" s="24"/>
    </row>
    <row r="3" spans="1:17" s="10" customFormat="1" ht="30" customHeight="1" x14ac:dyDescent="0.3">
      <c r="A3" s="293"/>
      <c r="B3" s="289"/>
      <c r="C3" s="289"/>
      <c r="D3" s="289"/>
      <c r="E3" s="289"/>
      <c r="F3" s="295"/>
      <c r="G3" s="289"/>
      <c r="H3" s="291"/>
      <c r="I3" s="27"/>
      <c r="M3" s="24"/>
      <c r="N3" s="24"/>
      <c r="O3" s="24"/>
      <c r="P3" s="24"/>
      <c r="Q3" s="24"/>
    </row>
    <row r="4" spans="1:17" s="10" customFormat="1" ht="19.95" customHeight="1" x14ac:dyDescent="0.3">
      <c r="A4" s="28"/>
      <c r="B4" s="46"/>
      <c r="C4" s="46"/>
      <c r="D4" s="29"/>
      <c r="E4" s="29"/>
      <c r="F4" s="29"/>
      <c r="G4" s="29"/>
      <c r="H4" s="31"/>
      <c r="I4" s="27"/>
      <c r="J4" s="27"/>
      <c r="K4"/>
      <c r="L4"/>
      <c r="M4" s="24"/>
      <c r="N4" s="24"/>
      <c r="O4" s="24"/>
      <c r="P4" s="24"/>
      <c r="Q4" s="24" t="s">
        <v>81</v>
      </c>
    </row>
    <row r="5" spans="1:17" s="10" customFormat="1" ht="19.95" customHeight="1" x14ac:dyDescent="0.3">
      <c r="A5" s="28"/>
      <c r="B5" s="46"/>
      <c r="C5" s="46"/>
      <c r="D5" s="29"/>
      <c r="E5" s="29"/>
      <c r="F5" s="29"/>
      <c r="G5" s="29"/>
      <c r="H5" s="31"/>
      <c r="I5" s="27"/>
      <c r="J5" s="27"/>
      <c r="M5" s="24"/>
      <c r="N5" s="24"/>
      <c r="O5" s="24"/>
      <c r="P5" s="24"/>
      <c r="Q5" s="24" t="s">
        <v>82</v>
      </c>
    </row>
    <row r="6" spans="1:17" s="10" customFormat="1" ht="19.95" customHeight="1" x14ac:dyDescent="0.3">
      <c r="A6" s="28"/>
      <c r="B6" s="46"/>
      <c r="C6" s="46"/>
      <c r="D6" s="29"/>
      <c r="E6" s="29"/>
      <c r="F6" s="29"/>
      <c r="G6" s="29"/>
      <c r="H6" s="31"/>
      <c r="I6" s="27"/>
      <c r="J6" s="27"/>
      <c r="M6" s="24"/>
      <c r="N6" s="24"/>
      <c r="O6" s="24"/>
      <c r="P6" s="24"/>
      <c r="Q6" s="24" t="s">
        <v>83</v>
      </c>
    </row>
    <row r="7" spans="1:17" s="10" customFormat="1" ht="19.95" customHeight="1" x14ac:dyDescent="0.3">
      <c r="A7" s="28"/>
      <c r="B7" s="46"/>
      <c r="C7" s="46"/>
      <c r="D7" s="29"/>
      <c r="E7" s="29"/>
      <c r="F7" s="29"/>
      <c r="G7" s="29"/>
      <c r="H7" s="31"/>
      <c r="I7" s="27"/>
      <c r="J7" s="27"/>
    </row>
    <row r="8" spans="1:17" s="10" customFormat="1" ht="19.95" customHeight="1" x14ac:dyDescent="0.3">
      <c r="A8" s="28"/>
      <c r="B8" s="46"/>
      <c r="C8" s="46"/>
      <c r="D8" s="29"/>
      <c r="E8" s="29"/>
      <c r="F8" s="29"/>
      <c r="G8" s="29"/>
      <c r="H8" s="31"/>
      <c r="I8" s="27"/>
      <c r="J8" s="27"/>
      <c r="K8"/>
      <c r="L8"/>
    </row>
    <row r="9" spans="1:17" s="10" customFormat="1" ht="19.95" customHeight="1" x14ac:dyDescent="0.3">
      <c r="A9" s="28"/>
      <c r="B9" s="46"/>
      <c r="C9" s="46"/>
      <c r="D9" s="29"/>
      <c r="E9" s="29"/>
      <c r="F9" s="29"/>
      <c r="G9" s="29"/>
      <c r="H9" s="31"/>
      <c r="I9" s="27"/>
      <c r="J9" s="27"/>
    </row>
    <row r="10" spans="1:17" ht="19.95" customHeight="1" x14ac:dyDescent="0.3">
      <c r="A10" s="28"/>
      <c r="B10" s="46"/>
      <c r="C10" s="46"/>
      <c r="D10" s="29"/>
      <c r="E10" s="29"/>
      <c r="F10" s="29"/>
      <c r="G10" s="29"/>
      <c r="H10" s="31"/>
      <c r="I10" s="32"/>
      <c r="J10" s="32"/>
    </row>
    <row r="11" spans="1:17" ht="19.95" customHeight="1" x14ac:dyDescent="0.3">
      <c r="A11" s="28"/>
      <c r="B11" s="46"/>
      <c r="C11" s="46"/>
      <c r="D11" s="29"/>
      <c r="E11" s="29"/>
      <c r="F11" s="29"/>
      <c r="G11" s="29"/>
      <c r="H11" s="31"/>
      <c r="I11" s="32"/>
      <c r="J11" s="32"/>
    </row>
    <row r="12" spans="1:17" ht="19.95" customHeight="1" x14ac:dyDescent="0.3">
      <c r="A12" s="28"/>
      <c r="B12" s="46"/>
      <c r="C12" s="46"/>
      <c r="D12" s="29"/>
      <c r="E12" s="29"/>
      <c r="F12" s="29"/>
      <c r="G12" s="29"/>
      <c r="H12" s="31"/>
      <c r="I12" s="32"/>
      <c r="J12" s="32"/>
    </row>
    <row r="13" spans="1:17" ht="19.95" customHeight="1" x14ac:dyDescent="0.3">
      <c r="A13" s="28"/>
      <c r="B13" s="46"/>
      <c r="C13" s="46"/>
      <c r="D13" s="29"/>
      <c r="E13" s="29"/>
      <c r="F13" s="29"/>
      <c r="G13" s="29"/>
      <c r="H13" s="31"/>
      <c r="I13" s="32"/>
      <c r="J13" s="32"/>
    </row>
    <row r="14" spans="1:17" ht="19.95" customHeight="1" x14ac:dyDescent="0.3">
      <c r="A14" s="28"/>
      <c r="B14" s="46"/>
      <c r="C14" s="46"/>
      <c r="D14" s="29"/>
      <c r="E14" s="29"/>
      <c r="F14" s="29"/>
      <c r="G14" s="29"/>
      <c r="H14" s="31"/>
    </row>
    <row r="15" spans="1:17" s="10" customFormat="1" ht="19.95" customHeight="1" x14ac:dyDescent="0.3">
      <c r="A15" s="28"/>
      <c r="B15" s="46"/>
      <c r="C15" s="46"/>
      <c r="D15" s="29"/>
      <c r="E15" s="29"/>
      <c r="F15" s="29"/>
      <c r="G15" s="29"/>
      <c r="H15" s="31"/>
      <c r="I15" s="27"/>
      <c r="J15" s="27"/>
    </row>
    <row r="16" spans="1:17" s="10" customFormat="1" ht="19.95" customHeight="1" x14ac:dyDescent="0.3">
      <c r="A16" s="28"/>
      <c r="B16" s="46"/>
      <c r="C16" s="46"/>
      <c r="D16" s="29"/>
      <c r="E16" s="29"/>
      <c r="F16" s="29"/>
      <c r="G16" s="29"/>
      <c r="H16" s="31"/>
      <c r="I16" s="27"/>
      <c r="J16" s="27"/>
    </row>
    <row r="17" spans="1:10" s="10" customFormat="1" ht="19.95" customHeight="1" x14ac:dyDescent="0.3">
      <c r="A17" s="28"/>
      <c r="B17" s="46"/>
      <c r="C17" s="46"/>
      <c r="D17" s="29"/>
      <c r="E17" s="29"/>
      <c r="F17" s="29"/>
      <c r="G17" s="29"/>
      <c r="H17" s="31"/>
      <c r="I17" s="27"/>
      <c r="J17" s="27"/>
    </row>
    <row r="18" spans="1:10" s="10" customFormat="1" ht="19.95" customHeight="1" x14ac:dyDescent="0.3">
      <c r="A18" s="28"/>
      <c r="B18" s="46"/>
      <c r="C18" s="46"/>
      <c r="D18" s="29"/>
      <c r="E18" s="29"/>
      <c r="F18" s="29"/>
      <c r="G18" s="29"/>
      <c r="H18" s="31"/>
      <c r="I18" s="27"/>
      <c r="J18" s="27"/>
    </row>
    <row r="19" spans="1:10" s="10" customFormat="1" ht="19.95" customHeight="1" x14ac:dyDescent="0.3">
      <c r="A19" s="28"/>
      <c r="B19" s="46"/>
      <c r="C19" s="46"/>
      <c r="D19" s="29"/>
      <c r="E19" s="29"/>
      <c r="F19" s="29"/>
      <c r="G19" s="29"/>
      <c r="H19" s="31"/>
      <c r="I19" s="27"/>
      <c r="J19" s="27"/>
    </row>
    <row r="20" spans="1:10" s="10" customFormat="1" ht="19.95" customHeight="1" x14ac:dyDescent="0.3">
      <c r="A20" s="28"/>
      <c r="B20" s="46"/>
      <c r="C20" s="46"/>
      <c r="D20" s="29"/>
      <c r="E20" s="29"/>
      <c r="F20" s="29"/>
      <c r="G20" s="29"/>
      <c r="H20" s="31"/>
      <c r="I20" s="27"/>
      <c r="J20" s="27"/>
    </row>
    <row r="21" spans="1:10" ht="19.95" customHeight="1" thickBot="1" x14ac:dyDescent="0.35">
      <c r="A21" s="33"/>
      <c r="B21" s="49"/>
      <c r="C21" s="49"/>
      <c r="D21" s="34"/>
      <c r="E21" s="34"/>
      <c r="F21" s="34"/>
      <c r="G21" s="36"/>
      <c r="H21" s="37"/>
    </row>
    <row r="22" spans="1:10" ht="19.95" customHeight="1" thickBot="1" x14ac:dyDescent="0.35">
      <c r="A22" s="38"/>
      <c r="B22" s="38"/>
      <c r="C22" s="38"/>
      <c r="D22" s="38"/>
      <c r="E22" s="39"/>
      <c r="F22" s="39"/>
      <c r="G22" s="40" t="s">
        <v>29</v>
      </c>
      <c r="H22" s="41">
        <f>SUM(H4:H21)</f>
        <v>0</v>
      </c>
    </row>
    <row r="23" spans="1:10" ht="19.95" customHeight="1" x14ac:dyDescent="0.3">
      <c r="A23" s="42" t="s">
        <v>95</v>
      </c>
      <c r="B23" s="42"/>
      <c r="C23" s="42"/>
    </row>
    <row r="25" spans="1:10" x14ac:dyDescent="0.3">
      <c r="D25" s="42"/>
      <c r="E25" s="42"/>
      <c r="F25" s="42"/>
      <c r="G25" s="42"/>
      <c r="H25" s="42"/>
    </row>
  </sheetData>
  <mergeCells count="9">
    <mergeCell ref="G2:G3"/>
    <mergeCell ref="H2:H3"/>
    <mergeCell ref="A1:E1"/>
    <mergeCell ref="A2:A3"/>
    <mergeCell ref="B2:B3"/>
    <mergeCell ref="C2:C3"/>
    <mergeCell ref="D2:D3"/>
    <mergeCell ref="E2:E3"/>
    <mergeCell ref="F2:F3"/>
  </mergeCells>
  <dataValidations count="1">
    <dataValidation type="list" allowBlank="1" showInputMessage="1" showErrorMessage="1" sqref="E4:E21" xr:uid="{DCCD0FA9-DEBB-4F3F-AEE0-C9C9F661CA0D}">
      <formula1>"vitto,alloggio,viaggio mezzo pubblico,viaggio mezzo privato"</formula1>
    </dataValidation>
  </dataValidation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W26"/>
  <sheetViews>
    <sheetView showGridLines="0" zoomScale="80" zoomScaleNormal="80" workbookViewId="0">
      <pane ySplit="1" topLeftCell="A2" activePane="bottomLeft" state="frozen"/>
      <selection pane="bottomLeft" activeCell="G3" sqref="G3"/>
    </sheetView>
  </sheetViews>
  <sheetFormatPr defaultRowHeight="14.4" x14ac:dyDescent="0.3"/>
  <cols>
    <col min="1" max="1" width="17" customWidth="1"/>
    <col min="2" max="2" width="11.33203125" customWidth="1"/>
    <col min="3" max="3" width="10.6640625" customWidth="1"/>
    <col min="4" max="4" width="11.44140625" customWidth="1"/>
    <col min="5" max="5" width="24.44140625" customWidth="1"/>
    <col min="6" max="6" width="45.44140625" customWidth="1"/>
    <col min="7" max="7" width="30.5546875" customWidth="1"/>
    <col min="8" max="10" width="14" customWidth="1"/>
    <col min="11" max="11" width="9.109375" customWidth="1"/>
    <col min="12" max="12" width="29.44140625" bestFit="1" customWidth="1"/>
    <col min="13" max="13" width="29.109375" bestFit="1" customWidth="1"/>
  </cols>
  <sheetData>
    <row r="1" spans="1:23" s="17" customFormat="1" ht="30" customHeight="1" thickBot="1" x14ac:dyDescent="0.35">
      <c r="A1" s="299" t="str">
        <f>"SCHEDA COSTI STRUMENTAZIONI E ATTREZZATURE  "&amp;Anno_rendicontato</f>
        <v>SCHEDA COSTI STRUMENTAZIONI E ATTREZZATURE  2023</v>
      </c>
      <c r="B1" s="300"/>
      <c r="C1" s="300"/>
      <c r="D1" s="300"/>
      <c r="E1" s="300"/>
      <c r="F1" s="300"/>
      <c r="G1" s="300"/>
      <c r="H1" s="300"/>
      <c r="I1" s="152" t="s">
        <v>29</v>
      </c>
      <c r="J1" s="153">
        <f>IF(K1=0,SUM(H3:H20)+SUM(J3:J20),"Errore di compilazione")</f>
        <v>0</v>
      </c>
      <c r="K1" s="151">
        <f>COUNTIF(K3:K20,K21)</f>
        <v>0</v>
      </c>
      <c r="N1" s="151">
        <f>SUMIF($G$3:$G$20,"orientamento",$H$3:$H$20)</f>
        <v>0</v>
      </c>
      <c r="O1" s="151">
        <f>SUMIF($G$3:$G$20,"formazione",$H$3:$H$20)</f>
        <v>0</v>
      </c>
      <c r="P1" s="151">
        <f>SUMIF($G$3:$G$20,"gestione progetti di innovazione",$H$3:$H$20)</f>
        <v>0</v>
      </c>
      <c r="Q1" s="151"/>
    </row>
    <row r="2" spans="1:23" s="18" customFormat="1" ht="52.95" customHeight="1" thickBot="1" x14ac:dyDescent="0.35">
      <c r="A2" s="52" t="s">
        <v>96</v>
      </c>
      <c r="B2" s="53" t="s">
        <v>97</v>
      </c>
      <c r="C2" s="53" t="s">
        <v>98</v>
      </c>
      <c r="D2" s="53" t="s">
        <v>99</v>
      </c>
      <c r="E2" s="53" t="s">
        <v>100</v>
      </c>
      <c r="F2" s="53" t="s">
        <v>101</v>
      </c>
      <c r="G2" s="23" t="s">
        <v>102</v>
      </c>
      <c r="H2" s="53" t="s">
        <v>103</v>
      </c>
      <c r="I2" s="54" t="s">
        <v>104</v>
      </c>
      <c r="J2" s="26" t="s">
        <v>105</v>
      </c>
      <c r="K2" s="8"/>
      <c r="N2" s="4">
        <f>SUMIF($G$3:$G$20,"orientamento",$J$3:$J$20)</f>
        <v>0</v>
      </c>
      <c r="O2" s="4">
        <f>SUMIF($G$3:$G$20,"formazione",$J$3:$J$20)</f>
        <v>0</v>
      </c>
      <c r="P2" s="4">
        <f>SUMIF($G$3:$G$20,"gestione progetti di innovazione",$J$3:$J$20)</f>
        <v>0</v>
      </c>
      <c r="Q2" s="5"/>
    </row>
    <row r="3" spans="1:23" ht="19.95" customHeight="1" x14ac:dyDescent="0.3">
      <c r="A3" s="55"/>
      <c r="B3" s="56"/>
      <c r="C3" s="57"/>
      <c r="D3" s="58">
        <f t="shared" ref="D3:D20" si="0">Anno_rendicontato</f>
        <v>2023</v>
      </c>
      <c r="E3" s="59"/>
      <c r="F3" s="60"/>
      <c r="G3" s="61"/>
      <c r="H3" s="62"/>
      <c r="I3" s="62"/>
      <c r="J3" s="63"/>
      <c r="K3" s="64" t="str">
        <f>IF(AND(H3&lt;&gt;"",J3&lt;&gt;""),"Inserire solo uno degli importi","")</f>
        <v/>
      </c>
      <c r="N3" s="4">
        <f>SUM(N1:N2)</f>
        <v>0</v>
      </c>
      <c r="O3" s="4">
        <f t="shared" ref="O3:P3" si="1">SUM(O1:O2)</f>
        <v>0</v>
      </c>
      <c r="P3" s="4">
        <f t="shared" si="1"/>
        <v>0</v>
      </c>
      <c r="Q3" s="24" t="s">
        <v>81</v>
      </c>
      <c r="W3" s="4" t="s">
        <v>106</v>
      </c>
    </row>
    <row r="4" spans="1:23" ht="19.95" customHeight="1" x14ac:dyDescent="0.3">
      <c r="A4" s="65"/>
      <c r="B4" s="66"/>
      <c r="C4" s="67"/>
      <c r="D4" s="68">
        <f t="shared" si="0"/>
        <v>2023</v>
      </c>
      <c r="E4" s="69"/>
      <c r="F4" s="70"/>
      <c r="G4" s="29"/>
      <c r="H4" s="51"/>
      <c r="I4" s="51"/>
      <c r="J4" s="63"/>
      <c r="K4" s="64" t="str">
        <f t="shared" ref="K4:K21" si="2">IF(AND(H4&lt;&gt;"",J4&lt;&gt;""),"Inserire solo uno dei due valori","")</f>
        <v/>
      </c>
      <c r="N4" s="4"/>
      <c r="O4" s="4"/>
      <c r="P4" s="4"/>
      <c r="Q4" s="24" t="s">
        <v>82</v>
      </c>
      <c r="W4" s="4" t="s">
        <v>107</v>
      </c>
    </row>
    <row r="5" spans="1:23" ht="19.95" customHeight="1" x14ac:dyDescent="0.3">
      <c r="A5" s="65"/>
      <c r="B5" s="66"/>
      <c r="C5" s="67"/>
      <c r="D5" s="68">
        <f t="shared" si="0"/>
        <v>2023</v>
      </c>
      <c r="E5" s="69"/>
      <c r="F5" s="70"/>
      <c r="G5" s="29"/>
      <c r="H5" s="51"/>
      <c r="I5" s="51"/>
      <c r="J5" s="63"/>
      <c r="K5" s="64" t="str">
        <f t="shared" si="2"/>
        <v/>
      </c>
      <c r="N5" s="4"/>
      <c r="O5" s="4"/>
      <c r="P5" s="4"/>
      <c r="Q5" s="24" t="s">
        <v>83</v>
      </c>
    </row>
    <row r="6" spans="1:23" ht="19.95" customHeight="1" x14ac:dyDescent="0.3">
      <c r="A6" s="65"/>
      <c r="B6" s="71"/>
      <c r="C6" s="67"/>
      <c r="D6" s="68">
        <f t="shared" si="0"/>
        <v>2023</v>
      </c>
      <c r="E6" s="69"/>
      <c r="F6" s="70"/>
      <c r="G6" s="29"/>
      <c r="H6" s="51"/>
      <c r="I6" s="51"/>
      <c r="J6" s="63"/>
      <c r="K6" s="64" t="str">
        <f t="shared" si="2"/>
        <v/>
      </c>
    </row>
    <row r="7" spans="1:23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51"/>
      <c r="I7" s="51"/>
      <c r="J7" s="63"/>
      <c r="K7" s="64" t="str">
        <f t="shared" si="2"/>
        <v/>
      </c>
    </row>
    <row r="8" spans="1:23" ht="19.95" customHeight="1" x14ac:dyDescent="0.3">
      <c r="A8" s="65"/>
      <c r="B8" s="66"/>
      <c r="C8" s="67"/>
      <c r="D8" s="68">
        <f t="shared" si="0"/>
        <v>2023</v>
      </c>
      <c r="E8" s="69"/>
      <c r="F8" s="70"/>
      <c r="G8" s="29"/>
      <c r="H8" s="51"/>
      <c r="I8" s="51"/>
      <c r="J8" s="63"/>
      <c r="K8" s="64" t="str">
        <f t="shared" si="2"/>
        <v/>
      </c>
    </row>
    <row r="9" spans="1:23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51"/>
      <c r="I9" s="51"/>
      <c r="J9" s="63"/>
      <c r="K9" s="64" t="str">
        <f t="shared" si="2"/>
        <v/>
      </c>
    </row>
    <row r="10" spans="1:23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51"/>
      <c r="I10" s="51"/>
      <c r="J10" s="63"/>
      <c r="K10" s="64" t="str">
        <f t="shared" si="2"/>
        <v/>
      </c>
    </row>
    <row r="11" spans="1:23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51"/>
      <c r="I11" s="51"/>
      <c r="J11" s="63"/>
      <c r="K11" s="64" t="str">
        <f t="shared" si="2"/>
        <v/>
      </c>
    </row>
    <row r="12" spans="1:23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51"/>
      <c r="I12" s="51"/>
      <c r="J12" s="63"/>
      <c r="K12" s="64" t="str">
        <f t="shared" si="2"/>
        <v/>
      </c>
    </row>
    <row r="13" spans="1:23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51"/>
      <c r="I13" s="51"/>
      <c r="J13" s="63"/>
      <c r="K13" s="64" t="str">
        <f t="shared" si="2"/>
        <v/>
      </c>
    </row>
    <row r="14" spans="1:23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51"/>
      <c r="I14" s="51"/>
      <c r="J14" s="63"/>
      <c r="K14" s="64" t="str">
        <f t="shared" si="2"/>
        <v/>
      </c>
    </row>
    <row r="15" spans="1:23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51"/>
      <c r="I15" s="51"/>
      <c r="J15" s="63"/>
      <c r="K15" s="64" t="str">
        <f t="shared" si="2"/>
        <v/>
      </c>
    </row>
    <row r="16" spans="1:23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51"/>
      <c r="I16" s="51"/>
      <c r="J16" s="63"/>
      <c r="K16" s="64" t="str">
        <f t="shared" si="2"/>
        <v/>
      </c>
    </row>
    <row r="17" spans="1:11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51"/>
      <c r="I17" s="51"/>
      <c r="J17" s="63"/>
      <c r="K17" s="64" t="str">
        <f t="shared" si="2"/>
        <v/>
      </c>
    </row>
    <row r="18" spans="1:11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51"/>
      <c r="I18" s="51"/>
      <c r="J18" s="63"/>
      <c r="K18" s="64" t="str">
        <f t="shared" si="2"/>
        <v/>
      </c>
    </row>
    <row r="19" spans="1:11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51"/>
      <c r="I19" s="51"/>
      <c r="J19" s="63"/>
      <c r="K19" s="64" t="str">
        <f t="shared" si="2"/>
        <v/>
      </c>
    </row>
    <row r="20" spans="1:11" ht="19.95" customHeight="1" thickBot="1" x14ac:dyDescent="0.35">
      <c r="A20" s="72"/>
      <c r="B20" s="7"/>
      <c r="C20" s="73"/>
      <c r="D20" s="1">
        <f t="shared" si="0"/>
        <v>2023</v>
      </c>
      <c r="E20" s="74"/>
      <c r="F20" s="74"/>
      <c r="G20" s="36"/>
      <c r="H20" s="75"/>
      <c r="I20" s="76"/>
      <c r="J20" s="77"/>
      <c r="K20" s="64" t="str">
        <f t="shared" si="2"/>
        <v/>
      </c>
    </row>
    <row r="21" spans="1:11" ht="19.95" customHeight="1" thickBot="1" x14ac:dyDescent="0.35">
      <c r="C21" s="78"/>
      <c r="D21" s="78"/>
      <c r="E21" s="78"/>
      <c r="F21" s="78"/>
      <c r="G21" s="78"/>
      <c r="H21" s="79">
        <f>SUM(H3:H20)</f>
        <v>0</v>
      </c>
      <c r="I21" s="79">
        <f>SUM(I3:I20)</f>
        <v>0</v>
      </c>
      <c r="J21" s="80">
        <f>SUM(J3:J20)</f>
        <v>0</v>
      </c>
      <c r="K21" s="81" t="str">
        <f t="shared" si="2"/>
        <v>Inserire solo uno dei due valori</v>
      </c>
    </row>
    <row r="22" spans="1:11" ht="19.95" customHeight="1" x14ac:dyDescent="0.3">
      <c r="C22" s="78"/>
      <c r="D22" s="78"/>
      <c r="E22" s="78"/>
      <c r="F22" s="78"/>
      <c r="G22" s="78"/>
      <c r="H22" s="82"/>
      <c r="I22" s="82"/>
      <c r="J22" s="82"/>
      <c r="K22" s="81"/>
    </row>
    <row r="23" spans="1:11" ht="19.95" customHeight="1" x14ac:dyDescent="0.3">
      <c r="B23" s="297" t="s">
        <v>108</v>
      </c>
      <c r="C23" s="297"/>
      <c r="D23" s="297"/>
      <c r="E23" s="297"/>
      <c r="F23" s="297"/>
      <c r="G23" s="297"/>
      <c r="H23" s="297"/>
      <c r="I23" s="83"/>
      <c r="K23" s="64" t="str">
        <f>IF(AND(H23&lt;&gt;"",J23&lt;&gt;""),"Inserire solo uno dei due valori","")</f>
        <v/>
      </c>
    </row>
    <row r="24" spans="1:11" ht="19.95" customHeight="1" x14ac:dyDescent="0.3">
      <c r="B24" s="298" t="s">
        <v>109</v>
      </c>
      <c r="C24" s="298"/>
      <c r="D24" s="298"/>
      <c r="E24" s="298"/>
      <c r="F24" s="298"/>
      <c r="G24" s="298"/>
      <c r="H24" s="298"/>
      <c r="I24" s="84"/>
    </row>
    <row r="25" spans="1:11" ht="19.95" customHeight="1" x14ac:dyDescent="0.3">
      <c r="B25" s="297"/>
      <c r="C25" s="297"/>
      <c r="D25" s="297"/>
      <c r="E25" s="297"/>
      <c r="F25" s="297"/>
      <c r="G25" s="297"/>
      <c r="H25" s="297"/>
      <c r="I25" s="83"/>
    </row>
    <row r="26" spans="1:11" ht="19.95" customHeight="1" x14ac:dyDescent="0.3"/>
  </sheetData>
  <mergeCells count="4">
    <mergeCell ref="B25:H25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R25"/>
  <sheetViews>
    <sheetView showGridLines="0" zoomScale="80" zoomScaleNormal="80" workbookViewId="0">
      <pane ySplit="1" topLeftCell="A2" activePane="bottomLeft" state="frozen"/>
      <selection pane="bottomLeft" activeCell="H1" sqref="H1"/>
    </sheetView>
  </sheetViews>
  <sheetFormatPr defaultRowHeight="14.4" x14ac:dyDescent="0.3"/>
  <cols>
    <col min="1" max="1" width="14.6640625" customWidth="1"/>
    <col min="2" max="2" width="10.6640625" customWidth="1"/>
    <col min="3" max="3" width="10.44140625" customWidth="1"/>
    <col min="4" max="4" width="11.44140625" customWidth="1"/>
    <col min="5" max="5" width="24.44140625" customWidth="1"/>
    <col min="6" max="6" width="45.44140625" customWidth="1"/>
    <col min="7" max="7" width="29.33203125" customWidth="1"/>
    <col min="8" max="8" width="14" customWidth="1"/>
    <col min="9" max="9" width="9.109375" customWidth="1"/>
    <col min="10" max="10" width="29.44140625" bestFit="1" customWidth="1"/>
    <col min="11" max="11" width="29.109375" bestFit="1" customWidth="1"/>
  </cols>
  <sheetData>
    <row r="1" spans="1:18" s="13" customFormat="1" ht="30" customHeight="1" thickBot="1" x14ac:dyDescent="0.4">
      <c r="A1" s="286" t="str">
        <f>"SCHEDA COSTI STRUMENTAZIONI E ATTREZZATURE IN KIND "&amp;Anno_rendicontato</f>
        <v>SCHEDA COSTI STRUMENTAZIONI E ATTREZZATURE IN KIND 2023</v>
      </c>
      <c r="B1" s="287"/>
      <c r="C1" s="287"/>
      <c r="D1" s="287"/>
      <c r="E1" s="287"/>
      <c r="F1" s="288"/>
      <c r="G1" s="154" t="s">
        <v>29</v>
      </c>
      <c r="H1" s="153">
        <f>SUM(H3:H20)</f>
        <v>0</v>
      </c>
      <c r="I1" s="155">
        <f>COUNTIF(I3:I20,I21)</f>
        <v>0</v>
      </c>
      <c r="L1" s="155"/>
    </row>
    <row r="2" spans="1:18" s="18" customFormat="1" ht="34.950000000000003" customHeight="1" thickBot="1" x14ac:dyDescent="0.35">
      <c r="A2" s="52" t="s">
        <v>110</v>
      </c>
      <c r="B2" s="53" t="s">
        <v>111</v>
      </c>
      <c r="C2" s="53" t="s">
        <v>112</v>
      </c>
      <c r="D2" s="53" t="s">
        <v>99</v>
      </c>
      <c r="E2" s="53" t="s">
        <v>113</v>
      </c>
      <c r="F2" s="53" t="s">
        <v>114</v>
      </c>
      <c r="G2" s="23" t="s">
        <v>102</v>
      </c>
      <c r="H2" s="85" t="s">
        <v>115</v>
      </c>
      <c r="I2" s="8"/>
      <c r="L2" s="5"/>
    </row>
    <row r="3" spans="1:18" ht="19.95" customHeight="1" x14ac:dyDescent="0.3">
      <c r="A3" s="86"/>
      <c r="B3" s="87"/>
      <c r="C3" s="88"/>
      <c r="D3" s="89">
        <f>Anno_rendicontato</f>
        <v>2023</v>
      </c>
      <c r="E3" s="90"/>
      <c r="F3" s="91"/>
      <c r="G3" s="92"/>
      <c r="H3" s="93"/>
      <c r="I3" s="64"/>
      <c r="L3" s="24" t="s">
        <v>81</v>
      </c>
      <c r="R3" s="4" t="s">
        <v>106</v>
      </c>
    </row>
    <row r="4" spans="1:18" ht="19.95" customHeight="1" x14ac:dyDescent="0.3">
      <c r="A4" s="65"/>
      <c r="B4" s="66"/>
      <c r="C4" s="67"/>
      <c r="D4" s="68">
        <f t="shared" ref="D4:D19" si="0">Anno_rendicontato</f>
        <v>2023</v>
      </c>
      <c r="E4" s="69"/>
      <c r="F4" s="70"/>
      <c r="G4" s="29"/>
      <c r="H4" s="94"/>
      <c r="I4" s="64"/>
      <c r="L4" s="24" t="s">
        <v>82</v>
      </c>
      <c r="R4" s="4" t="s">
        <v>107</v>
      </c>
    </row>
    <row r="5" spans="1:18" ht="19.95" customHeight="1" x14ac:dyDescent="0.3">
      <c r="A5" s="65"/>
      <c r="B5" s="66"/>
      <c r="C5" s="67"/>
      <c r="D5" s="68">
        <f t="shared" si="0"/>
        <v>2023</v>
      </c>
      <c r="E5" s="69"/>
      <c r="F5" s="70"/>
      <c r="G5" s="29"/>
      <c r="H5" s="94"/>
      <c r="I5" s="64"/>
      <c r="L5" s="24" t="s">
        <v>83</v>
      </c>
    </row>
    <row r="6" spans="1:18" ht="19.95" customHeight="1" x14ac:dyDescent="0.3">
      <c r="A6" s="65"/>
      <c r="B6" s="71"/>
      <c r="C6" s="67"/>
      <c r="D6" s="68">
        <f t="shared" si="0"/>
        <v>2023</v>
      </c>
      <c r="E6" s="69"/>
      <c r="F6" s="70"/>
      <c r="G6" s="29"/>
      <c r="H6" s="94"/>
      <c r="I6" s="64"/>
    </row>
    <row r="7" spans="1:18" ht="19.95" customHeight="1" x14ac:dyDescent="0.3">
      <c r="A7" s="65"/>
      <c r="B7" s="66"/>
      <c r="C7" s="67"/>
      <c r="D7" s="68">
        <f t="shared" si="0"/>
        <v>2023</v>
      </c>
      <c r="E7" s="69"/>
      <c r="F7" s="70"/>
      <c r="G7" s="29"/>
      <c r="H7" s="94"/>
      <c r="I7" s="64"/>
    </row>
    <row r="8" spans="1:18" ht="19.95" customHeight="1" x14ac:dyDescent="0.3">
      <c r="A8" s="65"/>
      <c r="B8" s="66"/>
      <c r="C8" s="67"/>
      <c r="D8" s="68">
        <f t="shared" si="0"/>
        <v>2023</v>
      </c>
      <c r="E8" s="69"/>
      <c r="F8" s="70"/>
      <c r="G8" s="29"/>
      <c r="H8" s="94"/>
      <c r="I8" s="64"/>
    </row>
    <row r="9" spans="1:18" ht="19.95" customHeight="1" x14ac:dyDescent="0.3">
      <c r="A9" s="65"/>
      <c r="B9" s="66"/>
      <c r="C9" s="67"/>
      <c r="D9" s="68">
        <f t="shared" si="0"/>
        <v>2023</v>
      </c>
      <c r="E9" s="69"/>
      <c r="F9" s="70"/>
      <c r="G9" s="29"/>
      <c r="H9" s="94"/>
      <c r="I9" s="64"/>
    </row>
    <row r="10" spans="1:18" ht="19.95" customHeight="1" x14ac:dyDescent="0.3">
      <c r="A10" s="65"/>
      <c r="B10" s="66"/>
      <c r="C10" s="67"/>
      <c r="D10" s="68">
        <f t="shared" si="0"/>
        <v>2023</v>
      </c>
      <c r="E10" s="69"/>
      <c r="F10" s="70"/>
      <c r="G10" s="29"/>
      <c r="H10" s="94"/>
      <c r="I10" s="64"/>
    </row>
    <row r="11" spans="1:18" ht="19.95" customHeight="1" x14ac:dyDescent="0.3">
      <c r="A11" s="65"/>
      <c r="B11" s="66"/>
      <c r="C11" s="67"/>
      <c r="D11" s="68">
        <f t="shared" si="0"/>
        <v>2023</v>
      </c>
      <c r="E11" s="69"/>
      <c r="F11" s="70"/>
      <c r="G11" s="29"/>
      <c r="H11" s="94"/>
      <c r="I11" s="64"/>
    </row>
    <row r="12" spans="1:18" ht="19.95" customHeight="1" x14ac:dyDescent="0.3">
      <c r="A12" s="65"/>
      <c r="B12" s="66"/>
      <c r="C12" s="67"/>
      <c r="D12" s="68">
        <f t="shared" si="0"/>
        <v>2023</v>
      </c>
      <c r="E12" s="69"/>
      <c r="F12" s="70"/>
      <c r="G12" s="29"/>
      <c r="H12" s="94"/>
      <c r="I12" s="64"/>
    </row>
    <row r="13" spans="1:18" ht="19.95" customHeight="1" x14ac:dyDescent="0.3">
      <c r="A13" s="65"/>
      <c r="B13" s="66"/>
      <c r="C13" s="67"/>
      <c r="D13" s="68">
        <f t="shared" si="0"/>
        <v>2023</v>
      </c>
      <c r="E13" s="69"/>
      <c r="F13" s="70"/>
      <c r="G13" s="29"/>
      <c r="H13" s="94"/>
      <c r="I13" s="64"/>
    </row>
    <row r="14" spans="1:18" ht="19.95" customHeight="1" x14ac:dyDescent="0.3">
      <c r="A14" s="65"/>
      <c r="B14" s="66"/>
      <c r="C14" s="67"/>
      <c r="D14" s="68">
        <f t="shared" si="0"/>
        <v>2023</v>
      </c>
      <c r="E14" s="69"/>
      <c r="F14" s="70"/>
      <c r="G14" s="29"/>
      <c r="H14" s="94"/>
      <c r="I14" s="64"/>
    </row>
    <row r="15" spans="1:18" ht="19.95" customHeight="1" x14ac:dyDescent="0.3">
      <c r="A15" s="65"/>
      <c r="B15" s="66"/>
      <c r="C15" s="67"/>
      <c r="D15" s="68">
        <f t="shared" si="0"/>
        <v>2023</v>
      </c>
      <c r="E15" s="69"/>
      <c r="F15" s="70"/>
      <c r="G15" s="29"/>
      <c r="H15" s="94"/>
      <c r="I15" s="64"/>
    </row>
    <row r="16" spans="1:18" ht="19.95" customHeight="1" x14ac:dyDescent="0.3">
      <c r="A16" s="65"/>
      <c r="B16" s="66"/>
      <c r="C16" s="67"/>
      <c r="D16" s="68">
        <f t="shared" si="0"/>
        <v>2023</v>
      </c>
      <c r="E16" s="69"/>
      <c r="F16" s="70"/>
      <c r="G16" s="29"/>
      <c r="H16" s="94"/>
      <c r="I16" s="64"/>
    </row>
    <row r="17" spans="1:9" ht="19.95" customHeight="1" x14ac:dyDescent="0.3">
      <c r="A17" s="65"/>
      <c r="B17" s="66"/>
      <c r="C17" s="67"/>
      <c r="D17" s="68">
        <f t="shared" si="0"/>
        <v>2023</v>
      </c>
      <c r="E17" s="69"/>
      <c r="F17" s="70"/>
      <c r="G17" s="29"/>
      <c r="H17" s="94"/>
      <c r="I17" s="64"/>
    </row>
    <row r="18" spans="1:9" ht="19.95" customHeight="1" x14ac:dyDescent="0.3">
      <c r="A18" s="65"/>
      <c r="B18" s="66"/>
      <c r="C18" s="67"/>
      <c r="D18" s="68">
        <f t="shared" si="0"/>
        <v>2023</v>
      </c>
      <c r="E18" s="69"/>
      <c r="F18" s="70"/>
      <c r="G18" s="29"/>
      <c r="H18" s="94"/>
      <c r="I18" s="64"/>
    </row>
    <row r="19" spans="1:9" ht="19.95" customHeight="1" x14ac:dyDescent="0.3">
      <c r="A19" s="65"/>
      <c r="B19" s="66"/>
      <c r="C19" s="67"/>
      <c r="D19" s="68">
        <f t="shared" si="0"/>
        <v>2023</v>
      </c>
      <c r="E19" s="69"/>
      <c r="F19" s="70"/>
      <c r="G19" s="29"/>
      <c r="H19" s="94"/>
      <c r="I19" s="64"/>
    </row>
    <row r="20" spans="1:9" ht="19.95" customHeight="1" thickBot="1" x14ac:dyDescent="0.35">
      <c r="A20" s="72"/>
      <c r="B20" s="7"/>
      <c r="C20" s="73"/>
      <c r="D20" s="1">
        <f t="shared" ref="D20" si="1">Anno_rendicontato</f>
        <v>2023</v>
      </c>
      <c r="E20" s="74"/>
      <c r="F20" s="74"/>
      <c r="G20" s="36"/>
      <c r="H20" s="95"/>
      <c r="I20" s="64"/>
    </row>
    <row r="21" spans="1:9" ht="19.95" customHeight="1" thickBot="1" x14ac:dyDescent="0.35">
      <c r="C21" s="78"/>
      <c r="D21" s="78"/>
      <c r="E21" s="78"/>
      <c r="F21" s="78"/>
      <c r="G21" s="78"/>
      <c r="H21" s="79">
        <f>SUM(H3:H20)</f>
        <v>0</v>
      </c>
      <c r="I21" s="64"/>
    </row>
    <row r="22" spans="1:9" ht="19.95" customHeight="1" x14ac:dyDescent="0.3">
      <c r="B22" s="297" t="s">
        <v>116</v>
      </c>
      <c r="C22" s="297"/>
      <c r="D22" s="297"/>
      <c r="E22" s="297"/>
      <c r="F22" s="297"/>
      <c r="G22" s="297"/>
      <c r="I22" s="64"/>
    </row>
    <row r="23" spans="1:9" ht="19.95" customHeight="1" x14ac:dyDescent="0.3">
      <c r="B23" s="298"/>
      <c r="C23" s="298"/>
      <c r="D23" s="298"/>
      <c r="E23" s="298"/>
      <c r="F23" s="298"/>
      <c r="G23" s="298"/>
      <c r="I23" s="64"/>
    </row>
    <row r="24" spans="1:9" ht="19.95" customHeight="1" x14ac:dyDescent="0.3">
      <c r="B24" s="297"/>
      <c r="C24" s="297"/>
      <c r="D24" s="297"/>
      <c r="E24" s="297"/>
      <c r="F24" s="297"/>
      <c r="G24" s="297"/>
    </row>
    <row r="25" spans="1:9" ht="19.95" customHeight="1" x14ac:dyDescent="0.3"/>
  </sheetData>
  <mergeCells count="4">
    <mergeCell ref="B22:G22"/>
    <mergeCell ref="B23:G23"/>
    <mergeCell ref="B24:G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C17AE0-9FF8-41B6-B9E8-6A844B7B1182}">
  <ds:schemaRefs>
    <ds:schemaRef ds:uri="537b1eff-aea7-4e8d-bec1-e973431e3896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32abbf03-3652-4e33-8b74-5c55d09d570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47F8D08-6922-4B4C-AA27-16B102EC0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14</vt:i4>
      </vt:variant>
    </vt:vector>
  </HeadingPairs>
  <TitlesOfParts>
    <vt:vector size="29" baseType="lpstr">
      <vt:lpstr>Quadro riassuntivo</vt:lpstr>
      <vt:lpstr>Istruzioni</vt:lpstr>
      <vt:lpstr>Personale dipendente_reali</vt:lpstr>
      <vt:lpstr>Personale dipendente_standard</vt:lpstr>
      <vt:lpstr>Personale collaborazione</vt:lpstr>
      <vt:lpstr>Personale in kind</vt:lpstr>
      <vt:lpstr>Missioni-trasferte</vt:lpstr>
      <vt:lpstr>Strumenti attrezzature</vt:lpstr>
      <vt:lpstr>Strumenti attrezzature in kind</vt:lpstr>
      <vt:lpstr>Materiali</vt:lpstr>
      <vt:lpstr>Immobili_locazione</vt:lpstr>
      <vt:lpstr>Immobili in kind</vt:lpstr>
      <vt:lpstr>Licenze e diritti di PI</vt:lpstr>
      <vt:lpstr>Servizi di consulenza</vt:lpstr>
      <vt:lpstr>Altri costi</vt:lpstr>
      <vt:lpstr>Anno_rendicontato</vt:lpstr>
      <vt:lpstr>'Altri costi'!Area_stampa</vt:lpstr>
      <vt:lpstr>'Immobili in kind'!Area_stampa</vt:lpstr>
      <vt:lpstr>Immobili_locazione!Area_stampa</vt:lpstr>
      <vt:lpstr>Istruzioni!Area_stampa</vt:lpstr>
      <vt:lpstr>'Licenze e diritti di PI'!Area_stampa</vt:lpstr>
      <vt:lpstr>Materiali!Area_stampa</vt:lpstr>
      <vt:lpstr>'Missioni-trasferte'!Area_stampa</vt:lpstr>
      <vt:lpstr>'Personale collaborazione'!Area_stampa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Autore</cp:lastModifiedBy>
  <cp:revision/>
  <dcterms:created xsi:type="dcterms:W3CDTF">2014-05-30T13:44:19Z</dcterms:created>
  <dcterms:modified xsi:type="dcterms:W3CDTF">2023-07-19T14:53:46Z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